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780" windowHeight="5925"/>
  </bookViews>
  <sheets>
    <sheet name="ACTUAL PASSENGER" sheetId="1" r:id="rId1"/>
    <sheet name="ACTUAL TRIP" sheetId="2" r:id="rId2"/>
    <sheet name="ACTUAL LUGGAGE RACK AND PARCEL" sheetId="5" r:id="rId3"/>
    <sheet name="ACTUAL TON(FREGHT TRAFFIC)" sheetId="3" r:id="rId4"/>
    <sheet name="ACTUAL TRIP(FREIGHT TRAFFIC)" sheetId="4" r:id="rId5"/>
    <sheet name="PASSENGERS,GOODS TRAFFIC&amp;ACCIDT" sheetId="6" r:id="rId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" l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4" i="2"/>
  <c r="Z4" i="5"/>
  <c r="Z4" i="3"/>
  <c r="Z4" i="4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4" i="2"/>
  <c r="V4" i="5"/>
  <c r="V4" i="3"/>
  <c r="V4" i="4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2"/>
  <c r="R35" i="5"/>
  <c r="R35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4" i="2"/>
  <c r="N4" i="5"/>
  <c r="N4" i="3"/>
  <c r="N4" i="4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2"/>
  <c r="J35" i="5"/>
  <c r="J35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4" i="2"/>
  <c r="F4" i="5"/>
  <c r="F4" i="3"/>
  <c r="F4" i="4"/>
  <c r="AC6" i="1"/>
  <c r="AC7" i="1"/>
  <c r="AC8" i="1"/>
  <c r="AC9" i="1"/>
  <c r="AC10" i="1"/>
  <c r="AC11" i="1"/>
  <c r="AC12" i="1"/>
  <c r="AC14" i="1"/>
  <c r="AC15" i="1"/>
  <c r="AC17" i="1"/>
  <c r="AC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4" i="1"/>
  <c r="X6" i="1"/>
  <c r="X7" i="1"/>
  <c r="X8" i="1"/>
  <c r="X9" i="1"/>
  <c r="X10" i="1"/>
  <c r="X11" i="1"/>
  <c r="X12" i="1"/>
  <c r="X14" i="1"/>
  <c r="X15" i="1"/>
  <c r="X17" i="1"/>
  <c r="X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4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O5" i="1"/>
  <c r="O6" i="1"/>
  <c r="O7" i="1"/>
  <c r="O8" i="1"/>
  <c r="O9" i="1"/>
  <c r="O10" i="1"/>
  <c r="O11" i="1"/>
  <c r="O12" i="1"/>
  <c r="O13" i="1"/>
  <c r="O14" i="1"/>
  <c r="O15" i="1"/>
  <c r="O16" i="1"/>
  <c r="O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R17" i="1" l="1"/>
  <c r="T17" i="1"/>
  <c r="U17" i="1"/>
  <c r="V17" i="1"/>
  <c r="Y17" i="1"/>
  <c r="Z17" i="1"/>
  <c r="AA17" i="1"/>
  <c r="E17" i="1"/>
  <c r="F17" i="1"/>
  <c r="H17" i="1"/>
  <c r="I17" i="1"/>
  <c r="J17" i="1"/>
  <c r="L17" i="1"/>
  <c r="M17" i="1"/>
  <c r="N17" i="1"/>
  <c r="P17" i="1"/>
  <c r="S17" i="1" s="1"/>
  <c r="Q17" i="1"/>
  <c r="D35" i="4"/>
  <c r="E35" i="4"/>
  <c r="G35" i="4"/>
  <c r="J35" i="4" s="1"/>
  <c r="H35" i="4"/>
  <c r="I35" i="4"/>
  <c r="K35" i="4"/>
  <c r="L35" i="4"/>
  <c r="M35" i="4"/>
  <c r="O35" i="4"/>
  <c r="P35" i="4"/>
  <c r="Q35" i="4"/>
  <c r="S35" i="4"/>
  <c r="T35" i="4"/>
  <c r="U35" i="4"/>
  <c r="W35" i="4"/>
  <c r="X35" i="4"/>
  <c r="Y35" i="4"/>
  <c r="C35" i="4"/>
  <c r="F35" i="4" s="1"/>
  <c r="F5" i="6"/>
  <c r="F6" i="6"/>
  <c r="F7" i="6"/>
  <c r="F8" i="6"/>
  <c r="F4" i="6"/>
  <c r="Y35" i="3"/>
  <c r="X35" i="3"/>
  <c r="W35" i="3"/>
  <c r="U35" i="3"/>
  <c r="T35" i="3"/>
  <c r="N35" i="4" l="1"/>
  <c r="R35" i="4"/>
  <c r="V35" i="4"/>
  <c r="K17" i="1"/>
  <c r="O17" i="1"/>
  <c r="S35" i="3"/>
  <c r="V35" i="3" s="1"/>
  <c r="D17" i="1" l="1"/>
  <c r="G17" i="1" s="1"/>
</calcChain>
</file>

<file path=xl/sharedStrings.xml><?xml version="1.0" encoding="utf-8"?>
<sst xmlns="http://schemas.openxmlformats.org/spreadsheetml/2006/main" count="257" uniqueCount="83">
  <si>
    <t>S/N</t>
  </si>
  <si>
    <t>TRAIN SERVICES</t>
  </si>
  <si>
    <t>LAGOS MTT</t>
  </si>
  <si>
    <t xml:space="preserve">KDJ-ABV EXP </t>
  </si>
  <si>
    <t>DD-IA-DD</t>
  </si>
  <si>
    <t>DD-KC-DD</t>
  </si>
  <si>
    <t>OA-KC-OA</t>
  </si>
  <si>
    <t>KC-NRU-KC</t>
  </si>
  <si>
    <t>MX-KDJ-MX</t>
  </si>
  <si>
    <t>PH-KC-PH</t>
  </si>
  <si>
    <t>ABA-PH-ABA</t>
  </si>
  <si>
    <t>KAF-GMB-KAF</t>
  </si>
  <si>
    <t>ZRX-KRN-ZRX</t>
  </si>
  <si>
    <t>OSSG/EXC</t>
  </si>
  <si>
    <t>MRN NT</t>
  </si>
  <si>
    <t>TOTAL PASS</t>
  </si>
  <si>
    <t>PETROLEUM</t>
  </si>
  <si>
    <t>CONTRAIL(CEM)</t>
  </si>
  <si>
    <t>CGGC</t>
  </si>
  <si>
    <t>APMT LOADED</t>
  </si>
  <si>
    <t>APMT EMPTIES</t>
  </si>
  <si>
    <t>ICNL LOADED</t>
  </si>
  <si>
    <t>ICNL EMPTIES</t>
  </si>
  <si>
    <t>EASTERN LINE/FRT</t>
  </si>
  <si>
    <t>R/BUS</t>
  </si>
  <si>
    <t>OTHERS</t>
  </si>
  <si>
    <t>TOTAL FREIGHT</t>
  </si>
  <si>
    <t>SUMMARY OF ACTUAL PASSENGER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</si>
  <si>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</si>
  <si>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</si>
  <si>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</si>
  <si>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</si>
  <si>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</si>
  <si>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</si>
  <si>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</si>
  <si>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</si>
  <si>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</si>
  <si>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</si>
  <si>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</si>
  <si>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</si>
  <si>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ACTUAL TRIP</t>
  </si>
  <si>
    <t>SUMMARY OF FREIGHT TRAFFIC (ACTUAL TON)</t>
  </si>
  <si>
    <t>FERTILIZER</t>
  </si>
  <si>
    <t>PET,PRODUCTS</t>
  </si>
  <si>
    <t>PIPE</t>
  </si>
  <si>
    <t>GRAINS</t>
  </si>
  <si>
    <t>FLOUR</t>
  </si>
  <si>
    <t>ANIMAL FEEDS</t>
  </si>
  <si>
    <t>CATTLE (ND,NED)</t>
  </si>
  <si>
    <t>CONTRAIL(CONT)</t>
  </si>
  <si>
    <t>CONTRAIL EMPT CONT.</t>
  </si>
  <si>
    <t>CONTRAIL/ICNL/LD</t>
  </si>
  <si>
    <t>CEMENT</t>
  </si>
  <si>
    <t>CONTAINERS/SHUTTLE</t>
  </si>
  <si>
    <t>CONT/UP/ICNL</t>
  </si>
  <si>
    <t>RETURN EMPTY/CONT</t>
  </si>
  <si>
    <t>RETURN/LD/CONT</t>
  </si>
  <si>
    <t>SALT</t>
  </si>
  <si>
    <t>CONT/UP/APMT</t>
  </si>
  <si>
    <t>SOYA BEANS</t>
  </si>
  <si>
    <t>IRON RODS</t>
  </si>
  <si>
    <t>CEREAL</t>
  </si>
  <si>
    <t>SUMMARY OF FREIGHT TRAFFIC (ACTUAL TRIP)</t>
  </si>
  <si>
    <t>SUMMARY OF ACTUAL LUGGAGE RACK AND PARCEL</t>
  </si>
  <si>
    <t>NIGERIAN RAILWAY CORPORATION OPERATING AND COMMERCIAL</t>
  </si>
  <si>
    <t>DEPARTMENT: PASSENGERS/GOODS TRAFFIC AND ACCIDENTS REPORTS FROM 2011 - 2015</t>
  </si>
  <si>
    <t>YEAR</t>
  </si>
  <si>
    <t>NUMBER OF PASSENGERS</t>
  </si>
  <si>
    <t>GOODS TRAFFIC TONS</t>
  </si>
  <si>
    <t>GOODS TRAFFIC RECEIPTS  ₦</t>
  </si>
  <si>
    <t>TOTAL RECEIPTS ON PASSENGER AND GOODS TRAFFIC</t>
  </si>
  <si>
    <t>TOTAL NUMBER OF ACCIDENTS IN RAILWAY</t>
  </si>
  <si>
    <t>TRAFFIC RECEIPTS ₦</t>
  </si>
  <si>
    <t>Q1 2016</t>
  </si>
  <si>
    <t>Q2 2016</t>
  </si>
  <si>
    <t>Q3 2016</t>
  </si>
  <si>
    <t>Q4 2014</t>
  </si>
  <si>
    <t>Q1 2017</t>
  </si>
  <si>
    <t>Q2 2017</t>
  </si>
  <si>
    <t>Yr on Yr Growth(Q1 2016-Q1 2017)</t>
  </si>
  <si>
    <t>Yr on Yr Growth(Q2 2016-Q2 2017)</t>
  </si>
  <si>
    <t>-</t>
  </si>
  <si>
    <t>Q4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</si>
</sst>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sz val="11"/>
      <name val="Corbel"/>
      <family val="2"/>
    </font>
    <font>
      <b/>
      <sz val="10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1" xfId="0" applyFont="1" applyBorder="1"/>
    <xf numFmtId="0" fontId="5" fillId="0" borderId="1" xfId="0" applyFont="1" applyBorder="1"/>
    <xf numFmtId="165" fontId="6" fillId="0" borderId="1" xfId="1" applyNumberFormat="1" applyFont="1" applyBorder="1"/>
    <xf numFmtId="165" fontId="5" fillId="2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/>
    <xf numFmtId="165" fontId="5" fillId="0" borderId="1" xfId="1" applyNumberFormat="1" applyFont="1" applyBorder="1"/>
    <xf numFmtId="165" fontId="6" fillId="3" borderId="1" xfId="1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/>
    <xf numFmtId="165" fontId="5" fillId="3" borderId="1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/>
    <xf numFmtId="0" fontId="1" fillId="0" borderId="0" xfId="0" applyFont="1"/>
    <xf numFmtId="0" fontId="1" fillId="0" borderId="0" xfId="0" applyNumberFormat="1" applyFont="1"/>
    <xf numFmtId="0" fontId="3" fillId="0" borderId="1" xfId="1" applyNumberFormat="1" applyFont="1" applyBorder="1"/>
    <xf numFmtId="0" fontId="4" fillId="0" borderId="1" xfId="1" applyNumberFormat="1" applyFont="1" applyBorder="1" applyAlignment="1">
      <alignment horizontal="center"/>
    </xf>
    <xf numFmtId="165" fontId="5" fillId="3" borderId="1" xfId="1" applyNumberFormat="1" applyFont="1" applyFill="1" applyBorder="1"/>
    <xf numFmtId="0" fontId="2" fillId="0" borderId="0" xfId="0" applyFont="1"/>
    <xf numFmtId="165" fontId="0" fillId="0" borderId="0" xfId="0" applyNumberFormat="1"/>
    <xf numFmtId="0" fontId="6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4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/>
    <xf numFmtId="0" fontId="6" fillId="0" borderId="1" xfId="0" applyFont="1" applyBorder="1" applyAlignment="1"/>
    <xf numFmtId="0" fontId="4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165" fontId="6" fillId="3" borderId="1" xfId="1" applyNumberFormat="1" applyFont="1" applyFill="1" applyBorder="1"/>
    <xf numFmtId="165" fontId="6" fillId="3" borderId="1" xfId="1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165" fontId="5" fillId="0" borderId="1" xfId="1" applyNumberFormat="1" applyFont="1" applyBorder="1" applyAlignment="1">
      <alignment horizontal="left"/>
    </xf>
    <xf numFmtId="165" fontId="6" fillId="3" borderId="1" xfId="1" applyNumberFormat="1" applyFont="1" applyFill="1" applyBorder="1" applyAlignment="1">
      <alignment horizontal="left"/>
    </xf>
    <xf numFmtId="165" fontId="6" fillId="3" borderId="1" xfId="1" applyNumberFormat="1" applyFont="1" applyFill="1" applyBorder="1" applyAlignment="1">
      <alignment horizontal="right"/>
    </xf>
    <xf numFmtId="165" fontId="5" fillId="5" borderId="1" xfId="1" applyNumberFormat="1" applyFont="1" applyFill="1" applyBorder="1" applyAlignment="1"/>
    <xf numFmtId="165" fontId="5" fillId="5" borderId="1" xfId="1" applyNumberFormat="1" applyFont="1" applyFill="1" applyBorder="1" applyAlignment="1">
      <alignment horizontal="left"/>
    </xf>
    <xf numFmtId="165" fontId="6" fillId="5" borderId="1" xfId="1" applyNumberFormat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wrapText="1"/>
    </xf>
    <xf numFmtId="165" fontId="8" fillId="3" borderId="1" xfId="1" applyNumberFormat="1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 wrapText="1"/>
    </xf>
    <xf numFmtId="165" fontId="7" fillId="3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6" borderId="1" xfId="1" applyNumberFormat="1" applyFont="1" applyFill="1" applyBorder="1"/>
    <xf numFmtId="165" fontId="6" fillId="6" borderId="1" xfId="1" applyNumberFormat="1" applyFont="1" applyFill="1" applyBorder="1"/>
    <xf numFmtId="165" fontId="5" fillId="6" borderId="1" xfId="1" applyNumberFormat="1" applyFont="1" applyFill="1" applyBorder="1" applyAlignment="1">
      <alignment horizontal="center"/>
    </xf>
    <xf numFmtId="0" fontId="0" fillId="6" borderId="0" xfId="0" applyFill="1"/>
    <xf numFmtId="0" fontId="4" fillId="6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/>
    <xf numFmtId="43" fontId="5" fillId="6" borderId="1" xfId="1" applyNumberFormat="1" applyFont="1" applyFill="1" applyBorder="1"/>
    <xf numFmtId="165" fontId="5" fillId="6" borderId="1" xfId="1" applyNumberFormat="1" applyFont="1" applyFill="1" applyBorder="1" applyAlignment="1">
      <alignment vertical="center"/>
    </xf>
    <xf numFmtId="43" fontId="5" fillId="6" borderId="1" xfId="1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165" fontId="6" fillId="6" borderId="1" xfId="0" applyNumberFormat="1" applyFont="1" applyFill="1" applyBorder="1"/>
  </cellXfs>
  <cellStyles count="3">
    <cellStyle name="Comma" xfId="1" builtinId="3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pane xSplit="3" ySplit="3" topLeftCell="U4" activePane="bottomRight" state="frozen"/>
      <selection pane="topRight" activeCell="D1" sqref="D1"/>
      <selection pane="bottomLeft" activeCell="A4" sqref="A4"/>
      <selection pane="bottomRight" activeCell="X11" sqref="X11"/>
    </sheetView>
  </sheetViews>
  <sheetFormatPr defaultRowHeight="15" x14ac:dyDescent="0.25"/>
  <cols>
    <col min="1" max="1" width="5.85546875" customWidth="1"/>
    <col min="2" max="2" width="16.7109375" customWidth="1"/>
    <col min="3" max="3" width="0.140625" customWidth="1"/>
    <col min="4" max="4" width="10.7109375" customWidth="1"/>
    <col min="5" max="5" width="13.7109375" bestFit="1" customWidth="1"/>
    <col min="6" max="6" width="10.85546875" bestFit="1" customWidth="1"/>
    <col min="7" max="7" width="10.85546875" style="52" customWidth="1"/>
    <col min="8" max="10" width="10.85546875" bestFit="1" customWidth="1"/>
    <col min="11" max="11" width="10.85546875" style="52" customWidth="1"/>
    <col min="12" max="12" width="10.5703125" bestFit="1" customWidth="1"/>
    <col min="13" max="13" width="10.7109375" bestFit="1" customWidth="1"/>
    <col min="14" max="14" width="13" customWidth="1"/>
    <col min="15" max="15" width="13" style="52" customWidth="1"/>
    <col min="16" max="16" width="12.5703125" customWidth="1"/>
    <col min="17" max="17" width="12.85546875" customWidth="1"/>
    <col min="18" max="18" width="12.28515625" customWidth="1"/>
    <col min="19" max="19" width="12.28515625" style="52" customWidth="1"/>
    <col min="20" max="20" width="10.7109375" bestFit="1" customWidth="1"/>
    <col min="21" max="21" width="13.7109375" bestFit="1" customWidth="1"/>
    <col min="22" max="22" width="11" bestFit="1" customWidth="1"/>
    <col min="23" max="23" width="11" style="52" customWidth="1"/>
    <col min="24" max="24" width="29.28515625" style="58" customWidth="1"/>
    <col min="25" max="26" width="10.85546875" bestFit="1" customWidth="1"/>
    <col min="27" max="27" width="10.7109375" bestFit="1" customWidth="1"/>
    <col min="28" max="28" width="11" style="52" bestFit="1" customWidth="1"/>
    <col min="29" max="29" width="29.28515625" style="52" customWidth="1"/>
  </cols>
  <sheetData>
    <row r="1" spans="1:29" s="11" customFormat="1" x14ac:dyDescent="0.2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s="12" customFormat="1" ht="21" customHeight="1" x14ac:dyDescent="0.25">
      <c r="A2" s="13"/>
      <c r="B2" s="14"/>
      <c r="C2" s="14"/>
      <c r="D2" s="39">
        <v>2016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53"/>
      <c r="T2" s="40">
        <v>2017</v>
      </c>
      <c r="U2" s="40"/>
      <c r="V2" s="40"/>
      <c r="W2" s="40"/>
      <c r="X2" s="40"/>
      <c r="Y2" s="40"/>
      <c r="Z2" s="40"/>
      <c r="AA2" s="40"/>
      <c r="AB2" s="40"/>
      <c r="AC2" s="40"/>
    </row>
    <row r="3" spans="1:29" s="52" customFormat="1" x14ac:dyDescent="0.25">
      <c r="A3" s="50" t="s">
        <v>0</v>
      </c>
      <c r="B3" s="51" t="s">
        <v>1</v>
      </c>
      <c r="C3" s="51"/>
      <c r="D3" s="49" t="s">
        <v>28</v>
      </c>
      <c r="E3" s="54" t="s">
        <v>29</v>
      </c>
      <c r="F3" s="49" t="s">
        <v>30</v>
      </c>
      <c r="G3" s="49" t="s">
        <v>73</v>
      </c>
      <c r="H3" s="49" t="s">
        <v>31</v>
      </c>
      <c r="I3" s="49" t="s">
        <v>32</v>
      </c>
      <c r="J3" s="49" t="s">
        <v>33</v>
      </c>
      <c r="K3" s="49" t="s">
        <v>74</v>
      </c>
      <c r="L3" s="49" t="s">
        <v>34</v>
      </c>
      <c r="M3" s="49" t="s">
        <v>35</v>
      </c>
      <c r="N3" s="49" t="s">
        <v>36</v>
      </c>
      <c r="O3" s="49" t="s">
        <v>75</v>
      </c>
      <c r="P3" s="49" t="s">
        <v>37</v>
      </c>
      <c r="Q3" s="49" t="s">
        <v>38</v>
      </c>
      <c r="R3" s="49" t="s">
        <v>39</v>
      </c>
      <c r="S3" s="49" t="s">
        <v>76</v>
      </c>
      <c r="T3" s="49" t="s">
        <v>28</v>
      </c>
      <c r="U3" s="54" t="s">
        <v>29</v>
      </c>
      <c r="V3" s="49" t="s">
        <v>30</v>
      </c>
      <c r="W3" s="49" t="s">
        <v>77</v>
      </c>
      <c r="X3" s="56" t="s">
        <v>79</v>
      </c>
      <c r="Y3" s="49" t="s">
        <v>31</v>
      </c>
      <c r="Z3" s="49" t="s">
        <v>32</v>
      </c>
      <c r="AA3" s="49" t="s">
        <v>33</v>
      </c>
      <c r="AB3" s="49" t="s">
        <v>78</v>
      </c>
      <c r="AC3" s="49" t="s">
        <v>80</v>
      </c>
    </row>
    <row r="4" spans="1:29" x14ac:dyDescent="0.25">
      <c r="A4" s="3">
        <v>1</v>
      </c>
      <c r="B4" s="5" t="s">
        <v>2</v>
      </c>
      <c r="C4" s="5"/>
      <c r="D4" s="7">
        <v>156609</v>
      </c>
      <c r="E4" s="3">
        <v>171794</v>
      </c>
      <c r="F4" s="3">
        <v>204071</v>
      </c>
      <c r="G4" s="50">
        <f>SUM(D4:F4)</f>
        <v>532474</v>
      </c>
      <c r="H4" s="3">
        <v>194440</v>
      </c>
      <c r="I4" s="3">
        <v>177306</v>
      </c>
      <c r="J4" s="3">
        <v>193896</v>
      </c>
      <c r="K4" s="51">
        <f t="shared" ref="K4:K16" si="0">SUM(H4:J4)</f>
        <v>565642</v>
      </c>
      <c r="L4" s="3">
        <v>161350</v>
      </c>
      <c r="M4" s="3">
        <v>194529</v>
      </c>
      <c r="N4" s="3">
        <v>176019</v>
      </c>
      <c r="O4" s="50">
        <f>SUM(L4:N4)</f>
        <v>531898</v>
      </c>
      <c r="P4" s="3">
        <v>187764</v>
      </c>
      <c r="Q4" s="3">
        <v>242587</v>
      </c>
      <c r="R4" s="3">
        <v>225373</v>
      </c>
      <c r="S4" s="51">
        <f t="shared" ref="S4:S7" si="1">SUM(P4:R4)</f>
        <v>655724</v>
      </c>
      <c r="T4" s="3">
        <v>182818</v>
      </c>
      <c r="U4" s="3">
        <v>171531</v>
      </c>
      <c r="V4" s="6">
        <v>176644</v>
      </c>
      <c r="W4" s="49">
        <f>SUM(T4:V4)</f>
        <v>530993</v>
      </c>
      <c r="X4" s="57">
        <f>(W4-G4)/G4*100</f>
        <v>-0.27813564605971375</v>
      </c>
      <c r="Y4" s="3">
        <v>139319</v>
      </c>
      <c r="Z4" s="3">
        <v>144036</v>
      </c>
      <c r="AA4" s="3">
        <v>144405</v>
      </c>
      <c r="AB4" s="50">
        <f>SUM(Y4:AA4)</f>
        <v>427760</v>
      </c>
      <c r="AC4" s="55">
        <f>(AB4-K4)/K4*100</f>
        <v>-24.37619554417812</v>
      </c>
    </row>
    <row r="5" spans="1:29" x14ac:dyDescent="0.25">
      <c r="A5" s="3">
        <v>2</v>
      </c>
      <c r="B5" s="5" t="s">
        <v>3</v>
      </c>
      <c r="C5" s="5"/>
      <c r="D5" s="7"/>
      <c r="E5" s="3"/>
      <c r="F5" s="3"/>
      <c r="G5" s="50">
        <f t="shared" ref="G5:G17" si="2">SUM(D5:F5)</f>
        <v>0</v>
      </c>
      <c r="H5" s="3"/>
      <c r="I5" s="3"/>
      <c r="J5" s="3"/>
      <c r="K5" s="51">
        <f t="shared" si="0"/>
        <v>0</v>
      </c>
      <c r="L5" s="3">
        <v>2014</v>
      </c>
      <c r="M5" s="3">
        <v>26843</v>
      </c>
      <c r="N5" s="3">
        <v>25017</v>
      </c>
      <c r="O5" s="50">
        <f t="shared" ref="O5:O17" si="3">SUM(L5:N5)</f>
        <v>53874</v>
      </c>
      <c r="P5" s="3">
        <v>23911</v>
      </c>
      <c r="Q5" s="3">
        <v>29263</v>
      </c>
      <c r="R5" s="3">
        <v>36089</v>
      </c>
      <c r="S5" s="51">
        <f t="shared" si="1"/>
        <v>89263</v>
      </c>
      <c r="T5" s="3">
        <v>30009</v>
      </c>
      <c r="U5" s="3">
        <v>28006</v>
      </c>
      <c r="V5" s="6">
        <v>28951</v>
      </c>
      <c r="W5" s="49">
        <f t="shared" ref="W5:W17" si="4">SUM(T5:V5)</f>
        <v>86966</v>
      </c>
      <c r="X5" s="57" t="s">
        <v>81</v>
      </c>
      <c r="Y5" s="3">
        <v>34483</v>
      </c>
      <c r="Z5" s="3">
        <v>21804</v>
      </c>
      <c r="AA5" s="3">
        <v>20533</v>
      </c>
      <c r="AB5" s="50">
        <f t="shared" ref="AB5:AB17" si="5">SUM(Y5:AA5)</f>
        <v>76820</v>
      </c>
      <c r="AC5" s="55" t="s">
        <v>81</v>
      </c>
    </row>
    <row r="6" spans="1:29" x14ac:dyDescent="0.25">
      <c r="A6" s="3">
        <v>3</v>
      </c>
      <c r="B6" s="5" t="s">
        <v>4</v>
      </c>
      <c r="C6" s="5"/>
      <c r="D6" s="7">
        <v>2604</v>
      </c>
      <c r="E6" s="3">
        <v>1472</v>
      </c>
      <c r="F6" s="3">
        <v>2033</v>
      </c>
      <c r="G6" s="50">
        <f t="shared" si="2"/>
        <v>6109</v>
      </c>
      <c r="H6" s="3">
        <v>3492</v>
      </c>
      <c r="I6" s="3">
        <v>2417</v>
      </c>
      <c r="J6" s="3">
        <v>1626</v>
      </c>
      <c r="K6" s="51">
        <f t="shared" si="0"/>
        <v>7535</v>
      </c>
      <c r="L6" s="3">
        <v>1634</v>
      </c>
      <c r="M6" s="3">
        <v>3601</v>
      </c>
      <c r="N6" s="3">
        <v>3350</v>
      </c>
      <c r="O6" s="50">
        <f t="shared" si="3"/>
        <v>8585</v>
      </c>
      <c r="P6" s="3">
        <v>1571</v>
      </c>
      <c r="Q6" s="3">
        <v>2738</v>
      </c>
      <c r="R6" s="3">
        <v>2703</v>
      </c>
      <c r="S6" s="51">
        <f t="shared" si="1"/>
        <v>7012</v>
      </c>
      <c r="T6" s="3">
        <v>1447</v>
      </c>
      <c r="U6" s="3">
        <v>825</v>
      </c>
      <c r="V6" s="6">
        <v>1348</v>
      </c>
      <c r="W6" s="49">
        <f t="shared" si="4"/>
        <v>3620</v>
      </c>
      <c r="X6" s="57">
        <f t="shared" ref="X5:X17" si="6">(W6-G6)/G6*100</f>
        <v>-40.743165820919955</v>
      </c>
      <c r="Y6" s="3">
        <v>1622</v>
      </c>
      <c r="Z6" s="3">
        <v>138</v>
      </c>
      <c r="AA6" s="3">
        <v>903</v>
      </c>
      <c r="AB6" s="50">
        <f t="shared" si="5"/>
        <v>2663</v>
      </c>
      <c r="AC6" s="55">
        <f t="shared" ref="AC5:AC17" si="7">(AB6-K6)/K6*100</f>
        <v>-64.658261446582614</v>
      </c>
    </row>
    <row r="7" spans="1:29" x14ac:dyDescent="0.25">
      <c r="A7" s="3">
        <v>4</v>
      </c>
      <c r="B7" s="5" t="s">
        <v>5</v>
      </c>
      <c r="C7" s="5"/>
      <c r="D7" s="7">
        <v>8853</v>
      </c>
      <c r="E7" s="3">
        <v>8938</v>
      </c>
      <c r="F7" s="3">
        <v>6309</v>
      </c>
      <c r="G7" s="50">
        <f t="shared" si="2"/>
        <v>24100</v>
      </c>
      <c r="H7" s="3">
        <v>8937</v>
      </c>
      <c r="I7" s="3">
        <v>7963</v>
      </c>
      <c r="J7" s="3">
        <v>4629</v>
      </c>
      <c r="K7" s="51">
        <f t="shared" si="0"/>
        <v>21529</v>
      </c>
      <c r="L7" s="3">
        <v>7975</v>
      </c>
      <c r="M7" s="3">
        <v>10402</v>
      </c>
      <c r="N7" s="3">
        <v>12711</v>
      </c>
      <c r="O7" s="50">
        <f t="shared" si="3"/>
        <v>31088</v>
      </c>
      <c r="P7" s="3">
        <v>7522</v>
      </c>
      <c r="Q7" s="3">
        <v>10857</v>
      </c>
      <c r="R7" s="3">
        <v>8572</v>
      </c>
      <c r="S7" s="51">
        <f t="shared" si="1"/>
        <v>26951</v>
      </c>
      <c r="T7" s="3">
        <v>10103</v>
      </c>
      <c r="U7" s="3">
        <v>6285</v>
      </c>
      <c r="V7" s="6">
        <v>6510</v>
      </c>
      <c r="W7" s="49">
        <f t="shared" si="4"/>
        <v>22898</v>
      </c>
      <c r="X7" s="57">
        <f t="shared" si="6"/>
        <v>-4.9875518672199171</v>
      </c>
      <c r="Y7" s="3">
        <v>9882</v>
      </c>
      <c r="Z7" s="3">
        <v>6855</v>
      </c>
      <c r="AA7" s="3">
        <v>1775</v>
      </c>
      <c r="AB7" s="50">
        <f t="shared" si="5"/>
        <v>18512</v>
      </c>
      <c r="AC7" s="55">
        <f t="shared" si="7"/>
        <v>-14.013655998885225</v>
      </c>
    </row>
    <row r="8" spans="1:29" x14ac:dyDescent="0.25">
      <c r="A8" s="3">
        <v>5</v>
      </c>
      <c r="B8" s="5" t="s">
        <v>6</v>
      </c>
      <c r="C8" s="5"/>
      <c r="D8" s="7">
        <v>7698</v>
      </c>
      <c r="E8" s="3">
        <v>3824</v>
      </c>
      <c r="F8" s="3">
        <v>6288</v>
      </c>
      <c r="G8" s="50">
        <f t="shared" si="2"/>
        <v>17810</v>
      </c>
      <c r="H8" s="3">
        <v>6215</v>
      </c>
      <c r="I8" s="3">
        <v>6288</v>
      </c>
      <c r="J8" s="3">
        <v>4229</v>
      </c>
      <c r="K8" s="51">
        <f t="shared" si="0"/>
        <v>16732</v>
      </c>
      <c r="L8" s="3">
        <v>4928</v>
      </c>
      <c r="M8" s="3">
        <v>4825</v>
      </c>
      <c r="N8" s="3">
        <v>4516</v>
      </c>
      <c r="O8" s="50">
        <f t="shared" si="3"/>
        <v>14269</v>
      </c>
      <c r="P8" s="3">
        <v>14181</v>
      </c>
      <c r="Q8" s="3">
        <v>2691</v>
      </c>
      <c r="R8" s="3">
        <v>5821</v>
      </c>
      <c r="S8" s="51">
        <f t="shared" ref="S8:S16" si="8">SUM(P8:R8)</f>
        <v>22693</v>
      </c>
      <c r="T8" s="3">
        <v>5239</v>
      </c>
      <c r="U8" s="3">
        <v>4841</v>
      </c>
      <c r="V8" s="6">
        <v>4532</v>
      </c>
      <c r="W8" s="49">
        <f t="shared" si="4"/>
        <v>14612</v>
      </c>
      <c r="X8" s="57">
        <f t="shared" si="6"/>
        <v>-17.956204379562042</v>
      </c>
      <c r="Y8" s="3">
        <v>5970</v>
      </c>
      <c r="Z8" s="3">
        <v>38</v>
      </c>
      <c r="AA8" s="3">
        <v>701</v>
      </c>
      <c r="AB8" s="50">
        <f t="shared" si="5"/>
        <v>6709</v>
      </c>
      <c r="AC8" s="55">
        <f t="shared" si="7"/>
        <v>-59.903179536218019</v>
      </c>
    </row>
    <row r="9" spans="1:29" x14ac:dyDescent="0.25">
      <c r="A9" s="3">
        <v>6</v>
      </c>
      <c r="B9" s="5" t="s">
        <v>7</v>
      </c>
      <c r="C9" s="5"/>
      <c r="D9" s="7">
        <v>2291</v>
      </c>
      <c r="E9" s="3">
        <v>1850</v>
      </c>
      <c r="F9" s="3">
        <v>2121</v>
      </c>
      <c r="G9" s="50">
        <f t="shared" si="2"/>
        <v>6262</v>
      </c>
      <c r="H9" s="3">
        <v>3552</v>
      </c>
      <c r="I9" s="3">
        <v>3535</v>
      </c>
      <c r="J9" s="3">
        <v>854</v>
      </c>
      <c r="K9" s="51">
        <f t="shared" si="0"/>
        <v>7941</v>
      </c>
      <c r="L9" s="3">
        <v>923</v>
      </c>
      <c r="M9" s="3">
        <v>1397</v>
      </c>
      <c r="N9" s="3">
        <v>968</v>
      </c>
      <c r="O9" s="50">
        <f t="shared" si="3"/>
        <v>3288</v>
      </c>
      <c r="P9" s="3">
        <v>104</v>
      </c>
      <c r="Q9" s="3">
        <v>429</v>
      </c>
      <c r="R9" s="3">
        <v>361</v>
      </c>
      <c r="S9" s="51">
        <f t="shared" si="8"/>
        <v>894</v>
      </c>
      <c r="T9" s="3">
        <v>818</v>
      </c>
      <c r="U9" s="3">
        <v>1559</v>
      </c>
      <c r="V9" s="6">
        <v>1887</v>
      </c>
      <c r="W9" s="49">
        <f t="shared" si="4"/>
        <v>4264</v>
      </c>
      <c r="X9" s="57">
        <f t="shared" si="6"/>
        <v>-31.906739061002874</v>
      </c>
      <c r="Y9" s="3">
        <v>2212</v>
      </c>
      <c r="Z9" s="3">
        <v>302</v>
      </c>
      <c r="AA9" s="3">
        <v>269</v>
      </c>
      <c r="AB9" s="50">
        <f t="shared" si="5"/>
        <v>2783</v>
      </c>
      <c r="AC9" s="55">
        <f t="shared" si="7"/>
        <v>-64.954036015615159</v>
      </c>
    </row>
    <row r="10" spans="1:29" x14ac:dyDescent="0.25">
      <c r="A10" s="3">
        <v>7</v>
      </c>
      <c r="B10" s="5" t="s">
        <v>8</v>
      </c>
      <c r="C10" s="5"/>
      <c r="D10" s="7">
        <v>15472</v>
      </c>
      <c r="E10" s="3">
        <v>11691</v>
      </c>
      <c r="F10" s="3">
        <v>9145</v>
      </c>
      <c r="G10" s="50">
        <f t="shared" si="2"/>
        <v>36308</v>
      </c>
      <c r="H10" s="3">
        <v>11108</v>
      </c>
      <c r="I10" s="3">
        <v>13667</v>
      </c>
      <c r="J10" s="3">
        <v>1798</v>
      </c>
      <c r="K10" s="51">
        <f t="shared" si="0"/>
        <v>26573</v>
      </c>
      <c r="L10" s="3">
        <v>4725</v>
      </c>
      <c r="M10" s="3">
        <v>3812</v>
      </c>
      <c r="N10" s="3">
        <v>3216</v>
      </c>
      <c r="O10" s="50">
        <f t="shared" si="3"/>
        <v>11753</v>
      </c>
      <c r="P10" s="3">
        <v>7355</v>
      </c>
      <c r="Q10" s="3">
        <v>9650</v>
      </c>
      <c r="R10" s="3">
        <v>943</v>
      </c>
      <c r="S10" s="51">
        <f t="shared" si="8"/>
        <v>17948</v>
      </c>
      <c r="T10" s="3">
        <v>1222</v>
      </c>
      <c r="U10" s="3">
        <v>9441</v>
      </c>
      <c r="V10" s="6">
        <v>3098</v>
      </c>
      <c r="W10" s="49">
        <f t="shared" si="4"/>
        <v>13761</v>
      </c>
      <c r="X10" s="57">
        <f t="shared" si="6"/>
        <v>-62.099261870662112</v>
      </c>
      <c r="Y10" s="3">
        <v>573</v>
      </c>
      <c r="Z10" s="3">
        <v>0</v>
      </c>
      <c r="AA10" s="3">
        <v>0</v>
      </c>
      <c r="AB10" s="50">
        <f t="shared" si="5"/>
        <v>573</v>
      </c>
      <c r="AC10" s="55">
        <f t="shared" si="7"/>
        <v>-97.843675911639636</v>
      </c>
    </row>
    <row r="11" spans="1:29" x14ac:dyDescent="0.25">
      <c r="A11" s="3">
        <v>8</v>
      </c>
      <c r="B11" s="5" t="s">
        <v>9</v>
      </c>
      <c r="C11" s="5"/>
      <c r="D11" s="7">
        <v>2289</v>
      </c>
      <c r="E11" s="3">
        <v>1648</v>
      </c>
      <c r="F11" s="3">
        <v>2185</v>
      </c>
      <c r="G11" s="50">
        <f t="shared" si="2"/>
        <v>6122</v>
      </c>
      <c r="H11" s="3">
        <v>1909</v>
      </c>
      <c r="I11" s="3">
        <v>4155</v>
      </c>
      <c r="J11" s="3">
        <v>3444</v>
      </c>
      <c r="K11" s="51">
        <f t="shared" si="0"/>
        <v>9508</v>
      </c>
      <c r="L11" s="3">
        <v>3127</v>
      </c>
      <c r="M11" s="3">
        <v>14999</v>
      </c>
      <c r="N11" s="3">
        <v>3678</v>
      </c>
      <c r="O11" s="50">
        <f t="shared" si="3"/>
        <v>21804</v>
      </c>
      <c r="P11" s="3">
        <v>4884</v>
      </c>
      <c r="Q11" s="3">
        <v>4393</v>
      </c>
      <c r="R11" s="3">
        <v>6552</v>
      </c>
      <c r="S11" s="51">
        <f t="shared" si="8"/>
        <v>15829</v>
      </c>
      <c r="T11" s="3">
        <v>6715</v>
      </c>
      <c r="U11" s="3">
        <v>1644</v>
      </c>
      <c r="V11" s="6">
        <v>0</v>
      </c>
      <c r="W11" s="49">
        <f t="shared" si="4"/>
        <v>8359</v>
      </c>
      <c r="X11" s="57">
        <f t="shared" si="6"/>
        <v>36.540346292061415</v>
      </c>
      <c r="Y11" s="3">
        <v>0</v>
      </c>
      <c r="Z11" s="3">
        <v>2870</v>
      </c>
      <c r="AA11" s="3">
        <v>0</v>
      </c>
      <c r="AB11" s="50">
        <f t="shared" si="5"/>
        <v>2870</v>
      </c>
      <c r="AC11" s="55">
        <f t="shared" si="7"/>
        <v>-69.814892721918383</v>
      </c>
    </row>
    <row r="12" spans="1:29" x14ac:dyDescent="0.25">
      <c r="A12" s="3">
        <v>9</v>
      </c>
      <c r="B12" s="5" t="s">
        <v>10</v>
      </c>
      <c r="C12" s="5"/>
      <c r="D12" s="7">
        <v>6116</v>
      </c>
      <c r="E12" s="3">
        <v>5879</v>
      </c>
      <c r="F12" s="3">
        <v>9562</v>
      </c>
      <c r="G12" s="50">
        <f t="shared" si="2"/>
        <v>21557</v>
      </c>
      <c r="H12" s="3">
        <v>21211</v>
      </c>
      <c r="I12" s="3">
        <v>20900</v>
      </c>
      <c r="J12" s="3">
        <v>31657</v>
      </c>
      <c r="K12" s="51">
        <f t="shared" si="0"/>
        <v>73768</v>
      </c>
      <c r="L12" s="3">
        <v>22967</v>
      </c>
      <c r="M12" s="3">
        <v>45351</v>
      </c>
      <c r="N12" s="3">
        <v>33930</v>
      </c>
      <c r="O12" s="50">
        <f t="shared" si="3"/>
        <v>102248</v>
      </c>
      <c r="P12" s="3">
        <v>38663</v>
      </c>
      <c r="Q12" s="3">
        <v>40143</v>
      </c>
      <c r="R12" s="3">
        <v>32811</v>
      </c>
      <c r="S12" s="51">
        <f t="shared" si="8"/>
        <v>111617</v>
      </c>
      <c r="T12" s="3">
        <v>24958</v>
      </c>
      <c r="U12" s="3">
        <v>16118</v>
      </c>
      <c r="V12" s="6">
        <v>23848</v>
      </c>
      <c r="W12" s="49">
        <f t="shared" si="4"/>
        <v>64924</v>
      </c>
      <c r="X12" s="57">
        <f t="shared" si="6"/>
        <v>201.17363269471636</v>
      </c>
      <c r="Y12" s="3">
        <v>21053</v>
      </c>
      <c r="Z12" s="3">
        <v>21216</v>
      </c>
      <c r="AA12" s="3">
        <v>278</v>
      </c>
      <c r="AB12" s="50">
        <f t="shared" si="5"/>
        <v>42547</v>
      </c>
      <c r="AC12" s="55">
        <f t="shared" si="7"/>
        <v>-42.323229584643748</v>
      </c>
    </row>
    <row r="13" spans="1:29" x14ac:dyDescent="0.25">
      <c r="A13" s="3">
        <v>10</v>
      </c>
      <c r="B13" s="5" t="s">
        <v>11</v>
      </c>
      <c r="C13" s="5"/>
      <c r="D13" s="7"/>
      <c r="E13" s="3"/>
      <c r="F13" s="3"/>
      <c r="G13" s="50">
        <f t="shared" si="2"/>
        <v>0</v>
      </c>
      <c r="H13" s="3"/>
      <c r="I13" s="3"/>
      <c r="J13" s="3"/>
      <c r="K13" s="51">
        <f t="shared" si="0"/>
        <v>0</v>
      </c>
      <c r="L13" s="3"/>
      <c r="M13" s="3">
        <v>0</v>
      </c>
      <c r="N13" s="3">
        <v>0</v>
      </c>
      <c r="O13" s="50">
        <f t="shared" si="3"/>
        <v>0</v>
      </c>
      <c r="P13" s="3"/>
      <c r="Q13" s="3">
        <v>0</v>
      </c>
      <c r="R13" s="3">
        <v>0</v>
      </c>
      <c r="S13" s="51">
        <f t="shared" si="8"/>
        <v>0</v>
      </c>
      <c r="T13" s="3"/>
      <c r="U13" s="3"/>
      <c r="V13" s="6">
        <v>0</v>
      </c>
      <c r="W13" s="49">
        <f t="shared" si="4"/>
        <v>0</v>
      </c>
      <c r="X13" s="57" t="s">
        <v>81</v>
      </c>
      <c r="Y13" s="3">
        <v>0</v>
      </c>
      <c r="Z13" s="3">
        <v>0</v>
      </c>
      <c r="AA13" s="3">
        <v>0</v>
      </c>
      <c r="AB13" s="50">
        <f t="shared" si="5"/>
        <v>0</v>
      </c>
      <c r="AC13" s="55" t="s">
        <v>81</v>
      </c>
    </row>
    <row r="14" spans="1:29" x14ac:dyDescent="0.25">
      <c r="A14" s="3">
        <v>11</v>
      </c>
      <c r="B14" s="5" t="s">
        <v>12</v>
      </c>
      <c r="C14" s="5"/>
      <c r="D14" s="7">
        <v>1138</v>
      </c>
      <c r="E14" s="3">
        <v>1264</v>
      </c>
      <c r="F14" s="3">
        <v>1595</v>
      </c>
      <c r="G14" s="50">
        <f t="shared" si="2"/>
        <v>3997</v>
      </c>
      <c r="H14" s="3">
        <v>2908</v>
      </c>
      <c r="I14" s="3">
        <v>2807</v>
      </c>
      <c r="J14" s="3">
        <v>1403</v>
      </c>
      <c r="K14" s="51">
        <f t="shared" si="0"/>
        <v>7118</v>
      </c>
      <c r="L14" s="3">
        <v>1364</v>
      </c>
      <c r="M14" s="3">
        <v>1287</v>
      </c>
      <c r="N14" s="3">
        <v>1923</v>
      </c>
      <c r="O14" s="50">
        <f t="shared" si="3"/>
        <v>4574</v>
      </c>
      <c r="P14" s="3">
        <v>1663</v>
      </c>
      <c r="Q14" s="3">
        <v>2108</v>
      </c>
      <c r="R14" s="3">
        <v>2469</v>
      </c>
      <c r="S14" s="51">
        <f t="shared" si="8"/>
        <v>6240</v>
      </c>
      <c r="T14" s="3">
        <v>2162</v>
      </c>
      <c r="U14" s="3">
        <v>1523</v>
      </c>
      <c r="V14" s="6">
        <v>1431</v>
      </c>
      <c r="W14" s="49">
        <f t="shared" si="4"/>
        <v>5116</v>
      </c>
      <c r="X14" s="57">
        <f t="shared" si="6"/>
        <v>27.995996997748314</v>
      </c>
      <c r="Y14" s="3">
        <v>1579</v>
      </c>
      <c r="Z14" s="3">
        <v>959</v>
      </c>
      <c r="AA14" s="3">
        <v>651</v>
      </c>
      <c r="AB14" s="50">
        <f t="shared" si="5"/>
        <v>3189</v>
      </c>
      <c r="AC14" s="55">
        <f t="shared" si="7"/>
        <v>-55.198089350941274</v>
      </c>
    </row>
    <row r="15" spans="1:29" x14ac:dyDescent="0.25">
      <c r="A15" s="3">
        <v>12</v>
      </c>
      <c r="B15" s="5" t="s">
        <v>13</v>
      </c>
      <c r="C15" s="5"/>
      <c r="D15" s="7">
        <v>2160</v>
      </c>
      <c r="E15" s="3">
        <v>4472</v>
      </c>
      <c r="F15" s="3">
        <v>5400</v>
      </c>
      <c r="G15" s="50">
        <f t="shared" si="2"/>
        <v>12032</v>
      </c>
      <c r="H15" s="3">
        <v>648</v>
      </c>
      <c r="I15" s="3">
        <v>3240</v>
      </c>
      <c r="J15" s="3">
        <v>2592</v>
      </c>
      <c r="K15" s="51">
        <f t="shared" si="0"/>
        <v>6480</v>
      </c>
      <c r="L15" s="3">
        <v>3308</v>
      </c>
      <c r="M15" s="3"/>
      <c r="N15" s="3">
        <v>648</v>
      </c>
      <c r="O15" s="50">
        <f t="shared" si="3"/>
        <v>3956</v>
      </c>
      <c r="P15" s="3">
        <v>360</v>
      </c>
      <c r="Q15" s="3">
        <v>2376</v>
      </c>
      <c r="R15" s="3">
        <v>4944</v>
      </c>
      <c r="S15" s="51">
        <f t="shared" si="8"/>
        <v>7680</v>
      </c>
      <c r="T15" s="3">
        <v>1080</v>
      </c>
      <c r="U15" s="3">
        <v>4588</v>
      </c>
      <c r="V15" s="6">
        <v>6912</v>
      </c>
      <c r="W15" s="49">
        <f t="shared" si="4"/>
        <v>12580</v>
      </c>
      <c r="X15" s="57">
        <f t="shared" si="6"/>
        <v>4.5545212765957448</v>
      </c>
      <c r="Y15" s="3">
        <v>4302</v>
      </c>
      <c r="Z15" s="3">
        <v>3024</v>
      </c>
      <c r="AA15" s="3">
        <v>5040</v>
      </c>
      <c r="AB15" s="50">
        <f t="shared" si="5"/>
        <v>12366</v>
      </c>
      <c r="AC15" s="55">
        <f t="shared" si="7"/>
        <v>90.833333333333329</v>
      </c>
    </row>
    <row r="16" spans="1:29" x14ac:dyDescent="0.25">
      <c r="A16" s="3">
        <v>13</v>
      </c>
      <c r="B16" s="5" t="s">
        <v>14</v>
      </c>
      <c r="C16" s="5"/>
      <c r="D16" s="7"/>
      <c r="E16" s="3"/>
      <c r="F16" s="3"/>
      <c r="G16" s="50">
        <f t="shared" si="2"/>
        <v>0</v>
      </c>
      <c r="H16" s="3"/>
      <c r="I16" s="3"/>
      <c r="J16" s="3"/>
      <c r="K16" s="51">
        <f t="shared" si="0"/>
        <v>0</v>
      </c>
      <c r="L16" s="3"/>
      <c r="M16" s="3"/>
      <c r="N16" s="3"/>
      <c r="O16" s="50">
        <f t="shared" si="3"/>
        <v>0</v>
      </c>
      <c r="P16" s="3"/>
      <c r="Q16" s="3"/>
      <c r="R16" s="3"/>
      <c r="S16" s="51">
        <f t="shared" si="8"/>
        <v>0</v>
      </c>
      <c r="T16" s="3"/>
      <c r="U16" s="3"/>
      <c r="V16" s="15"/>
      <c r="W16" s="49">
        <f t="shared" si="4"/>
        <v>0</v>
      </c>
      <c r="X16" s="57" t="s">
        <v>81</v>
      </c>
      <c r="Y16" s="3"/>
      <c r="Z16" s="3"/>
      <c r="AA16" s="3"/>
      <c r="AB16" s="50">
        <f t="shared" si="5"/>
        <v>0</v>
      </c>
      <c r="AC16" s="55" t="s">
        <v>81</v>
      </c>
    </row>
    <row r="17" spans="1:29" s="16" customFormat="1" x14ac:dyDescent="0.25">
      <c r="A17" s="6"/>
      <c r="B17" s="10" t="s">
        <v>15</v>
      </c>
      <c r="C17" s="10"/>
      <c r="D17" s="9">
        <f t="shared" ref="D17:AA17" si="9">SUM(D4:D16)</f>
        <v>205230</v>
      </c>
      <c r="E17" s="9">
        <f t="shared" si="9"/>
        <v>212832</v>
      </c>
      <c r="F17" s="9">
        <f t="shared" si="9"/>
        <v>248709</v>
      </c>
      <c r="G17" s="50">
        <f t="shared" si="2"/>
        <v>666771</v>
      </c>
      <c r="H17" s="9">
        <f t="shared" si="9"/>
        <v>254420</v>
      </c>
      <c r="I17" s="9">
        <f t="shared" si="9"/>
        <v>242278</v>
      </c>
      <c r="J17" s="9">
        <f t="shared" si="9"/>
        <v>246128</v>
      </c>
      <c r="K17" s="51">
        <f>SUM(H17:J17)</f>
        <v>742826</v>
      </c>
      <c r="L17" s="9">
        <f t="shared" si="9"/>
        <v>214315</v>
      </c>
      <c r="M17" s="9">
        <f t="shared" si="9"/>
        <v>307046</v>
      </c>
      <c r="N17" s="9">
        <f t="shared" si="9"/>
        <v>265976</v>
      </c>
      <c r="O17" s="50">
        <f t="shared" si="3"/>
        <v>787337</v>
      </c>
      <c r="P17" s="9">
        <f t="shared" si="9"/>
        <v>287978</v>
      </c>
      <c r="Q17" s="9">
        <f t="shared" si="9"/>
        <v>347235</v>
      </c>
      <c r="R17" s="9">
        <f t="shared" si="9"/>
        <v>326638</v>
      </c>
      <c r="S17" s="51">
        <f>SUM(P17:R17)</f>
        <v>961851</v>
      </c>
      <c r="T17" s="9">
        <f t="shared" si="9"/>
        <v>266571</v>
      </c>
      <c r="U17" s="9">
        <f t="shared" si="9"/>
        <v>246361</v>
      </c>
      <c r="V17" s="9">
        <f t="shared" si="9"/>
        <v>255161</v>
      </c>
      <c r="W17" s="49">
        <f t="shared" si="4"/>
        <v>768093</v>
      </c>
      <c r="X17" s="57">
        <f t="shared" si="6"/>
        <v>15.195921838232318</v>
      </c>
      <c r="Y17" s="9">
        <f t="shared" si="9"/>
        <v>220995</v>
      </c>
      <c r="Z17" s="9">
        <f t="shared" si="9"/>
        <v>201242</v>
      </c>
      <c r="AA17" s="9">
        <f t="shared" si="9"/>
        <v>174555</v>
      </c>
      <c r="AB17" s="50">
        <f t="shared" si="5"/>
        <v>596792</v>
      </c>
      <c r="AC17" s="55">
        <f t="shared" si="7"/>
        <v>-19.659247253057917</v>
      </c>
    </row>
  </sheetData>
  <mergeCells count="3">
    <mergeCell ref="D2:R2"/>
    <mergeCell ref="T2:AC2"/>
    <mergeCell ref="A1:AC1"/>
  </mergeCells>
  <pageMargins left="0.43307086614173229" right="0.43307086614173229" top="0.35433070866141736" bottom="0.15748031496062992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Z34" sqref="Z34"/>
    </sheetView>
  </sheetViews>
  <sheetFormatPr defaultRowHeight="15" x14ac:dyDescent="0.25"/>
  <cols>
    <col min="1" max="1" width="5.85546875" customWidth="1"/>
    <col min="2" max="2" width="16.7109375" customWidth="1"/>
    <col min="3" max="3" width="0.140625" customWidth="1"/>
    <col min="4" max="4" width="13.42578125" customWidth="1"/>
    <col min="5" max="5" width="11.28515625" bestFit="1" customWidth="1"/>
    <col min="6" max="6" width="11.28515625" customWidth="1"/>
    <col min="10" max="10" width="9.140625" style="52"/>
    <col min="13" max="13" width="9.42578125" bestFit="1" customWidth="1"/>
    <col min="14" max="14" width="9.42578125" customWidth="1"/>
    <col min="15" max="15" width="12.28515625" bestFit="1" customWidth="1"/>
    <col min="16" max="16" width="10.42578125" bestFit="1" customWidth="1"/>
    <col min="17" max="17" width="11.85546875" bestFit="1" customWidth="1"/>
    <col min="18" max="18" width="11.85546875" style="52" customWidth="1"/>
    <col min="19" max="19" width="11.42578125" bestFit="1" customWidth="1"/>
    <col min="20" max="20" width="10.28515625" bestFit="1" customWidth="1"/>
    <col min="21" max="21" width="11.28515625" bestFit="1" customWidth="1"/>
    <col min="22" max="22" width="11.28515625" style="52" customWidth="1"/>
    <col min="26" max="26" width="22.85546875" style="52" customWidth="1"/>
  </cols>
  <sheetData>
    <row r="1" spans="1:27" s="11" customFormat="1" x14ac:dyDescent="0.2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s="20" customFormat="1" ht="21" customHeight="1" x14ac:dyDescent="0.25">
      <c r="A2" s="18"/>
      <c r="B2" s="19"/>
      <c r="C2" s="19"/>
      <c r="D2" s="42">
        <v>2016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>
        <v>2017</v>
      </c>
      <c r="U2" s="43"/>
      <c r="V2" s="43"/>
      <c r="W2" s="43"/>
      <c r="X2" s="43"/>
      <c r="Y2" s="43"/>
      <c r="Z2" s="43"/>
      <c r="AA2" s="43"/>
    </row>
    <row r="3" spans="1:27" x14ac:dyDescent="0.25">
      <c r="A3" s="3" t="s">
        <v>0</v>
      </c>
      <c r="B3" s="9" t="s">
        <v>1</v>
      </c>
      <c r="C3" s="4"/>
      <c r="D3" s="6" t="s">
        <v>28</v>
      </c>
      <c r="E3" s="5" t="s">
        <v>29</v>
      </c>
      <c r="F3" s="5" t="s">
        <v>73</v>
      </c>
      <c r="G3" s="6" t="s">
        <v>30</v>
      </c>
      <c r="H3" s="6" t="s">
        <v>31</v>
      </c>
      <c r="I3" s="6" t="s">
        <v>32</v>
      </c>
      <c r="J3" s="49" t="s">
        <v>74</v>
      </c>
      <c r="K3" s="6" t="s">
        <v>33</v>
      </c>
      <c r="L3" s="6" t="s">
        <v>34</v>
      </c>
      <c r="M3" s="6" t="s">
        <v>35</v>
      </c>
      <c r="N3" s="6" t="s">
        <v>75</v>
      </c>
      <c r="O3" s="6" t="s">
        <v>36</v>
      </c>
      <c r="P3" s="6" t="s">
        <v>37</v>
      </c>
      <c r="Q3" s="6" t="s">
        <v>38</v>
      </c>
      <c r="R3" s="49" t="s">
        <v>82</v>
      </c>
      <c r="S3" s="6" t="s">
        <v>39</v>
      </c>
      <c r="T3" s="6" t="s">
        <v>28</v>
      </c>
      <c r="U3" s="5" t="s">
        <v>29</v>
      </c>
      <c r="V3" s="54" t="s">
        <v>77</v>
      </c>
      <c r="W3" s="6" t="s">
        <v>30</v>
      </c>
      <c r="X3" s="6" t="s">
        <v>31</v>
      </c>
      <c r="Y3" s="6" t="s">
        <v>32</v>
      </c>
      <c r="Z3" s="49" t="s">
        <v>78</v>
      </c>
      <c r="AA3" s="6"/>
    </row>
    <row r="4" spans="1:27" x14ac:dyDescent="0.25">
      <c r="A4" s="3">
        <v>1</v>
      </c>
      <c r="B4" s="5" t="s">
        <v>2</v>
      </c>
      <c r="C4" s="5"/>
      <c r="D4" s="7">
        <v>348</v>
      </c>
      <c r="E4" s="3">
        <v>336</v>
      </c>
      <c r="F4" s="50">
        <f>SUM(C4:E4)</f>
        <v>684</v>
      </c>
      <c r="G4" s="3">
        <v>335</v>
      </c>
      <c r="H4" s="3">
        <v>346</v>
      </c>
      <c r="I4" s="3">
        <v>335</v>
      </c>
      <c r="J4" s="52">
        <f t="shared" ref="J4:J34" si="0">SUM(G4:I4)</f>
        <v>1016</v>
      </c>
      <c r="K4" s="3">
        <v>370</v>
      </c>
      <c r="L4" s="3">
        <v>312</v>
      </c>
      <c r="M4" s="3">
        <v>376</v>
      </c>
      <c r="N4" s="50">
        <f>SUM(K4:M4)</f>
        <v>1058</v>
      </c>
      <c r="O4" s="3">
        <v>358</v>
      </c>
      <c r="P4" s="3">
        <v>338</v>
      </c>
      <c r="Q4" s="3">
        <v>375</v>
      </c>
      <c r="R4" s="52">
        <f t="shared" ref="R4:R34" si="1">SUM(O4:Q4)</f>
        <v>1071</v>
      </c>
      <c r="S4" s="3">
        <v>352</v>
      </c>
      <c r="T4" s="3">
        <v>360</v>
      </c>
      <c r="U4" s="3">
        <v>337</v>
      </c>
      <c r="V4" s="50">
        <f>SUM(S3:U4)</f>
        <v>1049</v>
      </c>
      <c r="W4" s="3">
        <v>376</v>
      </c>
      <c r="X4" s="3">
        <v>307</v>
      </c>
      <c r="Y4" s="3">
        <v>319</v>
      </c>
      <c r="Z4" s="50">
        <f>SUM(W4:Y4)</f>
        <v>1002</v>
      </c>
      <c r="AA4" s="3"/>
    </row>
    <row r="5" spans="1:27" x14ac:dyDescent="0.25">
      <c r="A5" s="3">
        <v>2</v>
      </c>
      <c r="B5" s="5" t="s">
        <v>3</v>
      </c>
      <c r="C5" s="5"/>
      <c r="D5" s="7"/>
      <c r="E5" s="3"/>
      <c r="F5" s="50">
        <f t="shared" ref="F5:F35" si="2">SUM(C5:E5)</f>
        <v>0</v>
      </c>
      <c r="G5" s="3"/>
      <c r="H5" s="3"/>
      <c r="I5" s="3"/>
      <c r="J5" s="52">
        <f t="shared" si="0"/>
        <v>0</v>
      </c>
      <c r="K5" s="3"/>
      <c r="L5" s="3">
        <v>16</v>
      </c>
      <c r="M5" s="3">
        <v>108</v>
      </c>
      <c r="N5" s="50">
        <f t="shared" ref="N5:N35" si="3">SUM(K5:M5)</f>
        <v>124</v>
      </c>
      <c r="O5" s="3">
        <v>98</v>
      </c>
      <c r="P5" s="3">
        <v>100</v>
      </c>
      <c r="Q5" s="3">
        <v>104</v>
      </c>
      <c r="R5" s="52">
        <f t="shared" si="1"/>
        <v>302</v>
      </c>
      <c r="S5" s="3">
        <v>108</v>
      </c>
      <c r="T5" s="3">
        <v>96</v>
      </c>
      <c r="U5" s="3">
        <v>96</v>
      </c>
      <c r="V5" s="50">
        <f t="shared" ref="V5:V35" si="4">SUM(S4:U5)</f>
        <v>1349</v>
      </c>
      <c r="W5" s="3">
        <v>150</v>
      </c>
      <c r="X5" s="3">
        <v>146</v>
      </c>
      <c r="Y5" s="3">
        <v>118</v>
      </c>
      <c r="Z5" s="50">
        <f t="shared" ref="Z5:Z35" si="5">SUM(W5:Y5)</f>
        <v>414</v>
      </c>
      <c r="AA5" s="3"/>
    </row>
    <row r="6" spans="1:27" x14ac:dyDescent="0.25">
      <c r="A6" s="3">
        <v>3</v>
      </c>
      <c r="B6" s="5" t="s">
        <v>4</v>
      </c>
      <c r="C6" s="5"/>
      <c r="D6" s="7">
        <v>8</v>
      </c>
      <c r="E6" s="3">
        <v>8</v>
      </c>
      <c r="F6" s="50">
        <f t="shared" si="2"/>
        <v>16</v>
      </c>
      <c r="G6" s="3">
        <v>9</v>
      </c>
      <c r="H6" s="3">
        <v>10</v>
      </c>
      <c r="I6" s="3">
        <v>9</v>
      </c>
      <c r="J6" s="52">
        <f t="shared" si="0"/>
        <v>28</v>
      </c>
      <c r="K6" s="3">
        <v>4</v>
      </c>
      <c r="L6" s="3">
        <v>8</v>
      </c>
      <c r="M6" s="3">
        <v>10</v>
      </c>
      <c r="N6" s="50">
        <f t="shared" si="3"/>
        <v>22</v>
      </c>
      <c r="O6" s="3">
        <v>3</v>
      </c>
      <c r="P6" s="3">
        <v>6</v>
      </c>
      <c r="Q6" s="3">
        <v>10</v>
      </c>
      <c r="R6" s="52">
        <f t="shared" si="1"/>
        <v>19</v>
      </c>
      <c r="S6" s="3">
        <v>4</v>
      </c>
      <c r="T6" s="3">
        <v>6</v>
      </c>
      <c r="U6" s="3">
        <v>4</v>
      </c>
      <c r="V6" s="50">
        <f t="shared" si="4"/>
        <v>314</v>
      </c>
      <c r="W6" s="3">
        <v>7</v>
      </c>
      <c r="X6" s="3">
        <v>5</v>
      </c>
      <c r="Y6" s="3">
        <v>2</v>
      </c>
      <c r="Z6" s="50">
        <f t="shared" si="5"/>
        <v>14</v>
      </c>
      <c r="AA6" s="3"/>
    </row>
    <row r="7" spans="1:27" x14ac:dyDescent="0.25">
      <c r="A7" s="3">
        <v>4</v>
      </c>
      <c r="B7" s="5" t="s">
        <v>5</v>
      </c>
      <c r="C7" s="5"/>
      <c r="D7" s="7">
        <v>9</v>
      </c>
      <c r="E7" s="3">
        <v>9</v>
      </c>
      <c r="F7" s="50">
        <f t="shared" si="2"/>
        <v>18</v>
      </c>
      <c r="G7" s="3">
        <v>8</v>
      </c>
      <c r="H7" s="3">
        <v>7</v>
      </c>
      <c r="I7" s="3">
        <v>9</v>
      </c>
      <c r="J7" s="52">
        <f t="shared" si="0"/>
        <v>24</v>
      </c>
      <c r="K7" s="3">
        <v>3</v>
      </c>
      <c r="L7" s="3">
        <v>9</v>
      </c>
      <c r="M7" s="3">
        <v>8</v>
      </c>
      <c r="N7" s="50">
        <f t="shared" si="3"/>
        <v>20</v>
      </c>
      <c r="O7" s="3">
        <v>9</v>
      </c>
      <c r="P7" s="3">
        <v>7</v>
      </c>
      <c r="Q7" s="3">
        <v>8</v>
      </c>
      <c r="R7" s="52">
        <f t="shared" si="1"/>
        <v>24</v>
      </c>
      <c r="S7" s="3">
        <v>6</v>
      </c>
      <c r="T7" s="3">
        <v>6</v>
      </c>
      <c r="U7" s="3">
        <v>7</v>
      </c>
      <c r="V7" s="50">
        <f t="shared" si="4"/>
        <v>33</v>
      </c>
      <c r="W7" s="3">
        <v>7</v>
      </c>
      <c r="X7" s="3">
        <v>7</v>
      </c>
      <c r="Y7" s="3">
        <v>9</v>
      </c>
      <c r="Z7" s="50">
        <f t="shared" si="5"/>
        <v>23</v>
      </c>
      <c r="AA7" s="3"/>
    </row>
    <row r="8" spans="1:27" x14ac:dyDescent="0.25">
      <c r="A8" s="3">
        <v>5</v>
      </c>
      <c r="B8" s="5" t="s">
        <v>6</v>
      </c>
      <c r="C8" s="5"/>
      <c r="D8" s="7">
        <v>9</v>
      </c>
      <c r="E8" s="3">
        <v>6</v>
      </c>
      <c r="F8" s="50">
        <f t="shared" si="2"/>
        <v>15</v>
      </c>
      <c r="G8" s="3">
        <v>9</v>
      </c>
      <c r="H8" s="3">
        <v>7</v>
      </c>
      <c r="I8" s="3">
        <v>9</v>
      </c>
      <c r="J8" s="52">
        <f t="shared" si="0"/>
        <v>25</v>
      </c>
      <c r="K8" s="3">
        <v>4</v>
      </c>
      <c r="L8" s="3">
        <v>8</v>
      </c>
      <c r="M8" s="3">
        <v>7</v>
      </c>
      <c r="N8" s="50">
        <f t="shared" si="3"/>
        <v>19</v>
      </c>
      <c r="O8" s="3">
        <v>6</v>
      </c>
      <c r="P8" s="3">
        <v>6</v>
      </c>
      <c r="Q8" s="3">
        <v>4</v>
      </c>
      <c r="R8" s="52">
        <f t="shared" si="1"/>
        <v>16</v>
      </c>
      <c r="S8" s="3">
        <v>7</v>
      </c>
      <c r="T8" s="3">
        <v>7</v>
      </c>
      <c r="U8" s="3">
        <v>8</v>
      </c>
      <c r="V8" s="50">
        <f t="shared" si="4"/>
        <v>41</v>
      </c>
      <c r="W8" s="3">
        <v>8</v>
      </c>
      <c r="X8" s="3">
        <v>7</v>
      </c>
      <c r="Y8" s="3">
        <v>1</v>
      </c>
      <c r="Z8" s="50">
        <f t="shared" si="5"/>
        <v>16</v>
      </c>
      <c r="AA8" s="3"/>
    </row>
    <row r="9" spans="1:27" x14ac:dyDescent="0.25">
      <c r="A9" s="3">
        <v>6</v>
      </c>
      <c r="B9" s="5" t="s">
        <v>7</v>
      </c>
      <c r="C9" s="5"/>
      <c r="D9" s="7">
        <v>16</v>
      </c>
      <c r="E9" s="3">
        <v>17</v>
      </c>
      <c r="F9" s="50">
        <f t="shared" si="2"/>
        <v>33</v>
      </c>
      <c r="G9" s="3">
        <v>18</v>
      </c>
      <c r="H9" s="3">
        <v>17</v>
      </c>
      <c r="I9" s="3">
        <v>18</v>
      </c>
      <c r="J9" s="52">
        <f t="shared" si="0"/>
        <v>53</v>
      </c>
      <c r="K9" s="3">
        <v>12</v>
      </c>
      <c r="L9" s="3">
        <v>12</v>
      </c>
      <c r="M9" s="3">
        <v>13</v>
      </c>
      <c r="N9" s="50">
        <f t="shared" si="3"/>
        <v>37</v>
      </c>
      <c r="O9" s="3">
        <v>10</v>
      </c>
      <c r="P9" s="3">
        <v>3</v>
      </c>
      <c r="Q9" s="3">
        <v>9</v>
      </c>
      <c r="R9" s="52">
        <f t="shared" si="1"/>
        <v>22</v>
      </c>
      <c r="S9" s="3">
        <v>2</v>
      </c>
      <c r="T9" s="3">
        <v>9</v>
      </c>
      <c r="U9" s="3">
        <v>13</v>
      </c>
      <c r="V9" s="50">
        <f t="shared" si="4"/>
        <v>46</v>
      </c>
      <c r="W9" s="3">
        <v>18</v>
      </c>
      <c r="X9" s="3">
        <v>12</v>
      </c>
      <c r="Y9" s="3">
        <v>11</v>
      </c>
      <c r="Z9" s="50">
        <f t="shared" si="5"/>
        <v>41</v>
      </c>
      <c r="AA9" s="3"/>
    </row>
    <row r="10" spans="1:27" x14ac:dyDescent="0.25">
      <c r="A10" s="3">
        <v>7</v>
      </c>
      <c r="B10" s="5" t="s">
        <v>8</v>
      </c>
      <c r="C10" s="5"/>
      <c r="D10" s="7">
        <v>24</v>
      </c>
      <c r="E10" s="3">
        <v>26</v>
      </c>
      <c r="F10" s="50">
        <f t="shared" si="2"/>
        <v>50</v>
      </c>
      <c r="G10" s="3">
        <v>24</v>
      </c>
      <c r="H10" s="3">
        <v>20</v>
      </c>
      <c r="I10" s="3">
        <v>28</v>
      </c>
      <c r="J10" s="52">
        <f t="shared" si="0"/>
        <v>72</v>
      </c>
      <c r="K10" s="3">
        <v>9</v>
      </c>
      <c r="L10" s="3">
        <v>16</v>
      </c>
      <c r="M10" s="3">
        <v>10</v>
      </c>
      <c r="N10" s="50">
        <f t="shared" si="3"/>
        <v>35</v>
      </c>
      <c r="O10" s="3">
        <v>10</v>
      </c>
      <c r="P10" s="3">
        <v>8</v>
      </c>
      <c r="Q10" s="3">
        <v>16</v>
      </c>
      <c r="R10" s="52">
        <f t="shared" si="1"/>
        <v>34</v>
      </c>
      <c r="S10" s="3">
        <v>2</v>
      </c>
      <c r="T10" s="3">
        <v>4</v>
      </c>
      <c r="U10" s="3">
        <v>18</v>
      </c>
      <c r="V10" s="50">
        <f t="shared" si="4"/>
        <v>48</v>
      </c>
      <c r="W10" s="3">
        <v>10</v>
      </c>
      <c r="X10" s="3">
        <v>4</v>
      </c>
      <c r="Y10" s="3">
        <v>0</v>
      </c>
      <c r="Z10" s="50">
        <f t="shared" si="5"/>
        <v>14</v>
      </c>
      <c r="AA10" s="3"/>
    </row>
    <row r="11" spans="1:27" x14ac:dyDescent="0.25">
      <c r="A11" s="3">
        <v>8</v>
      </c>
      <c r="B11" s="5" t="s">
        <v>9</v>
      </c>
      <c r="C11" s="5"/>
      <c r="D11" s="7">
        <v>8</v>
      </c>
      <c r="E11" s="3">
        <v>8</v>
      </c>
      <c r="F11" s="50">
        <f t="shared" si="2"/>
        <v>16</v>
      </c>
      <c r="G11" s="3">
        <v>8</v>
      </c>
      <c r="H11" s="3">
        <v>5</v>
      </c>
      <c r="I11" s="3">
        <v>9</v>
      </c>
      <c r="J11" s="52">
        <f t="shared" si="0"/>
        <v>22</v>
      </c>
      <c r="K11" s="3">
        <v>5</v>
      </c>
      <c r="L11" s="3">
        <v>8</v>
      </c>
      <c r="M11" s="3">
        <v>5</v>
      </c>
      <c r="N11" s="50">
        <f t="shared" si="3"/>
        <v>18</v>
      </c>
      <c r="O11" s="3">
        <v>7</v>
      </c>
      <c r="P11" s="3">
        <v>6</v>
      </c>
      <c r="Q11" s="3">
        <v>8</v>
      </c>
      <c r="R11" s="52">
        <f t="shared" si="1"/>
        <v>21</v>
      </c>
      <c r="S11" s="3">
        <v>8</v>
      </c>
      <c r="T11" s="3">
        <v>7</v>
      </c>
      <c r="U11" s="3">
        <v>5</v>
      </c>
      <c r="V11" s="50">
        <f t="shared" si="4"/>
        <v>44</v>
      </c>
      <c r="W11" s="3">
        <v>0</v>
      </c>
      <c r="X11" s="3">
        <v>0</v>
      </c>
      <c r="Y11" s="3">
        <v>2</v>
      </c>
      <c r="Z11" s="50">
        <f t="shared" si="5"/>
        <v>2</v>
      </c>
      <c r="AA11" s="3"/>
    </row>
    <row r="12" spans="1:27" x14ac:dyDescent="0.25">
      <c r="A12" s="3">
        <v>9</v>
      </c>
      <c r="B12" s="5" t="s">
        <v>10</v>
      </c>
      <c r="C12" s="5"/>
      <c r="D12" s="7">
        <v>82</v>
      </c>
      <c r="E12" s="3">
        <v>58</v>
      </c>
      <c r="F12" s="50">
        <f t="shared" si="2"/>
        <v>140</v>
      </c>
      <c r="G12" s="3">
        <v>90</v>
      </c>
      <c r="H12" s="3">
        <v>95</v>
      </c>
      <c r="I12" s="3">
        <v>91</v>
      </c>
      <c r="J12" s="52">
        <f t="shared" si="0"/>
        <v>276</v>
      </c>
      <c r="K12" s="3">
        <v>77</v>
      </c>
      <c r="L12" s="3">
        <v>80</v>
      </c>
      <c r="M12" s="3">
        <v>97</v>
      </c>
      <c r="N12" s="50">
        <f t="shared" si="3"/>
        <v>254</v>
      </c>
      <c r="O12" s="3">
        <v>84</v>
      </c>
      <c r="P12" s="3">
        <v>98</v>
      </c>
      <c r="Q12" s="3">
        <v>92</v>
      </c>
      <c r="R12" s="52">
        <f t="shared" si="1"/>
        <v>274</v>
      </c>
      <c r="S12" s="3">
        <v>84</v>
      </c>
      <c r="T12" s="3">
        <v>80</v>
      </c>
      <c r="U12" s="3">
        <v>70</v>
      </c>
      <c r="V12" s="50">
        <f t="shared" si="4"/>
        <v>254</v>
      </c>
      <c r="W12" s="3">
        <v>103</v>
      </c>
      <c r="X12" s="3">
        <v>88</v>
      </c>
      <c r="Y12" s="3">
        <v>76</v>
      </c>
      <c r="Z12" s="50">
        <f t="shared" si="5"/>
        <v>267</v>
      </c>
      <c r="AA12" s="3"/>
    </row>
    <row r="13" spans="1:27" x14ac:dyDescent="0.25">
      <c r="A13" s="3">
        <v>10</v>
      </c>
      <c r="B13" s="5" t="s">
        <v>11</v>
      </c>
      <c r="C13" s="5"/>
      <c r="D13" s="7"/>
      <c r="E13" s="3"/>
      <c r="F13" s="50">
        <f t="shared" si="2"/>
        <v>0</v>
      </c>
      <c r="G13" s="3"/>
      <c r="H13" s="3"/>
      <c r="I13" s="3"/>
      <c r="J13" s="52">
        <f t="shared" si="0"/>
        <v>0</v>
      </c>
      <c r="K13" s="3"/>
      <c r="L13" s="3"/>
      <c r="M13" s="3"/>
      <c r="N13" s="50">
        <f t="shared" si="3"/>
        <v>0</v>
      </c>
      <c r="O13" s="3">
        <v>0</v>
      </c>
      <c r="P13" s="3">
        <v>0</v>
      </c>
      <c r="Q13" s="3">
        <v>0</v>
      </c>
      <c r="R13" s="52">
        <f t="shared" si="1"/>
        <v>0</v>
      </c>
      <c r="S13" s="3">
        <v>0</v>
      </c>
      <c r="T13" s="3"/>
      <c r="U13" s="3"/>
      <c r="V13" s="50">
        <f t="shared" si="4"/>
        <v>234</v>
      </c>
      <c r="W13" s="3">
        <v>0</v>
      </c>
      <c r="X13" s="3">
        <v>0</v>
      </c>
      <c r="Y13" s="3">
        <v>0</v>
      </c>
      <c r="Z13" s="50">
        <f t="shared" si="5"/>
        <v>0</v>
      </c>
      <c r="AA13" s="3"/>
    </row>
    <row r="14" spans="1:27" x14ac:dyDescent="0.25">
      <c r="A14" s="3">
        <v>11</v>
      </c>
      <c r="B14" s="5" t="s">
        <v>12</v>
      </c>
      <c r="C14" s="5"/>
      <c r="D14" s="7">
        <v>8</v>
      </c>
      <c r="E14" s="3">
        <v>8</v>
      </c>
      <c r="F14" s="50">
        <f t="shared" si="2"/>
        <v>16</v>
      </c>
      <c r="G14" s="3">
        <v>8</v>
      </c>
      <c r="H14" s="3">
        <v>10</v>
      </c>
      <c r="I14" s="3">
        <v>8</v>
      </c>
      <c r="J14" s="52">
        <f t="shared" si="0"/>
        <v>26</v>
      </c>
      <c r="K14" s="3">
        <v>6</v>
      </c>
      <c r="L14" s="3">
        <v>8</v>
      </c>
      <c r="M14" s="3">
        <v>6</v>
      </c>
      <c r="N14" s="50">
        <f t="shared" si="3"/>
        <v>20</v>
      </c>
      <c r="O14" s="3">
        <v>9</v>
      </c>
      <c r="P14" s="3">
        <v>9</v>
      </c>
      <c r="Q14" s="3">
        <v>8</v>
      </c>
      <c r="R14" s="52">
        <f t="shared" si="1"/>
        <v>26</v>
      </c>
      <c r="S14" s="3">
        <v>6</v>
      </c>
      <c r="T14" s="3">
        <v>8</v>
      </c>
      <c r="U14" s="3">
        <v>4</v>
      </c>
      <c r="V14" s="50">
        <f t="shared" si="4"/>
        <v>18</v>
      </c>
      <c r="W14" s="3">
        <v>7</v>
      </c>
      <c r="X14" s="3">
        <v>6</v>
      </c>
      <c r="Y14" s="3">
        <v>6</v>
      </c>
      <c r="Z14" s="50">
        <f t="shared" si="5"/>
        <v>19</v>
      </c>
      <c r="AA14" s="3"/>
    </row>
    <row r="15" spans="1:27" x14ac:dyDescent="0.25">
      <c r="A15" s="3">
        <v>12</v>
      </c>
      <c r="B15" s="5" t="s">
        <v>13</v>
      </c>
      <c r="C15" s="5"/>
      <c r="D15" s="7">
        <v>6</v>
      </c>
      <c r="E15" s="3">
        <v>18</v>
      </c>
      <c r="F15" s="50">
        <f t="shared" si="2"/>
        <v>24</v>
      </c>
      <c r="G15" s="3">
        <v>28</v>
      </c>
      <c r="H15" s="3">
        <v>3</v>
      </c>
      <c r="I15" s="3">
        <v>15</v>
      </c>
      <c r="J15" s="52">
        <f t="shared" si="0"/>
        <v>46</v>
      </c>
      <c r="K15" s="3"/>
      <c r="L15" s="3"/>
      <c r="M15" s="3"/>
      <c r="N15" s="50">
        <f t="shared" si="3"/>
        <v>0</v>
      </c>
      <c r="O15" s="3">
        <v>5</v>
      </c>
      <c r="P15" s="3">
        <v>2</v>
      </c>
      <c r="Q15" s="3">
        <v>11</v>
      </c>
      <c r="R15" s="52">
        <f t="shared" si="1"/>
        <v>18</v>
      </c>
      <c r="S15" s="3">
        <v>10</v>
      </c>
      <c r="T15" s="3">
        <v>1</v>
      </c>
      <c r="U15" s="3">
        <v>20</v>
      </c>
      <c r="V15" s="50">
        <f t="shared" si="4"/>
        <v>49</v>
      </c>
      <c r="W15" s="3">
        <v>32</v>
      </c>
      <c r="X15" s="3">
        <v>8</v>
      </c>
      <c r="Y15" s="3">
        <v>14</v>
      </c>
      <c r="Z15" s="50">
        <f t="shared" si="5"/>
        <v>54</v>
      </c>
      <c r="AA15" s="3"/>
    </row>
    <row r="16" spans="1:27" x14ac:dyDescent="0.25">
      <c r="A16" s="3">
        <v>13</v>
      </c>
      <c r="B16" s="5" t="s">
        <v>14</v>
      </c>
      <c r="C16" s="8"/>
      <c r="D16" s="7"/>
      <c r="E16" s="3"/>
      <c r="F16" s="50">
        <f t="shared" si="2"/>
        <v>0</v>
      </c>
      <c r="G16" s="3"/>
      <c r="H16" s="3"/>
      <c r="I16" s="3"/>
      <c r="J16" s="52">
        <f t="shared" si="0"/>
        <v>0</v>
      </c>
      <c r="K16" s="3"/>
      <c r="L16" s="3"/>
      <c r="M16" s="3"/>
      <c r="N16" s="50">
        <f t="shared" si="3"/>
        <v>0</v>
      </c>
      <c r="O16" s="3"/>
      <c r="P16" s="3"/>
      <c r="Q16" s="3"/>
      <c r="R16" s="52">
        <f t="shared" si="1"/>
        <v>0</v>
      </c>
      <c r="S16" s="3"/>
      <c r="T16" s="3"/>
      <c r="U16" s="3"/>
      <c r="V16" s="50">
        <f t="shared" si="4"/>
        <v>31</v>
      </c>
      <c r="W16" s="3"/>
      <c r="X16" s="3"/>
      <c r="Y16" s="3"/>
      <c r="Z16" s="50">
        <f t="shared" si="5"/>
        <v>0</v>
      </c>
      <c r="AA16" s="3"/>
    </row>
    <row r="17" spans="1:27" s="16" customFormat="1" x14ac:dyDescent="0.25">
      <c r="A17" s="6"/>
      <c r="B17" s="10" t="s">
        <v>15</v>
      </c>
      <c r="C17" s="6"/>
      <c r="D17" s="6">
        <v>518</v>
      </c>
      <c r="E17" s="6">
        <v>494</v>
      </c>
      <c r="F17" s="50">
        <f t="shared" si="2"/>
        <v>1012</v>
      </c>
      <c r="G17" s="6">
        <v>537</v>
      </c>
      <c r="H17" s="6">
        <v>520</v>
      </c>
      <c r="I17" s="6">
        <v>531</v>
      </c>
      <c r="J17" s="52">
        <f t="shared" si="0"/>
        <v>1588</v>
      </c>
      <c r="K17" s="6">
        <v>490</v>
      </c>
      <c r="L17" s="6">
        <v>477</v>
      </c>
      <c r="M17" s="6">
        <v>640</v>
      </c>
      <c r="N17" s="50">
        <f t="shared" si="3"/>
        <v>1607</v>
      </c>
      <c r="O17" s="6">
        <v>599</v>
      </c>
      <c r="P17" s="6">
        <v>583</v>
      </c>
      <c r="Q17" s="6">
        <v>645</v>
      </c>
      <c r="R17" s="52">
        <f t="shared" si="1"/>
        <v>1827</v>
      </c>
      <c r="S17" s="6">
        <v>589</v>
      </c>
      <c r="T17" s="6">
        <v>584</v>
      </c>
      <c r="U17" s="6">
        <v>582</v>
      </c>
      <c r="V17" s="50">
        <f t="shared" si="4"/>
        <v>1755</v>
      </c>
      <c r="W17" s="6">
        <v>718</v>
      </c>
      <c r="X17" s="6">
        <v>590</v>
      </c>
      <c r="Y17" s="6">
        <v>558</v>
      </c>
      <c r="Z17" s="50">
        <f t="shared" si="5"/>
        <v>1866</v>
      </c>
      <c r="AA17" s="6"/>
    </row>
    <row r="18" spans="1:27" x14ac:dyDescent="0.25">
      <c r="F18" s="50">
        <f t="shared" si="2"/>
        <v>0</v>
      </c>
      <c r="J18" s="52">
        <f t="shared" si="0"/>
        <v>0</v>
      </c>
      <c r="N18" s="50">
        <f t="shared" si="3"/>
        <v>0</v>
      </c>
      <c r="R18" s="52">
        <f t="shared" si="1"/>
        <v>0</v>
      </c>
      <c r="V18" s="50">
        <f t="shared" si="4"/>
        <v>1755</v>
      </c>
      <c r="Z18" s="50">
        <f t="shared" si="5"/>
        <v>0</v>
      </c>
    </row>
    <row r="19" spans="1:27" x14ac:dyDescent="0.25">
      <c r="F19" s="50">
        <f t="shared" si="2"/>
        <v>0</v>
      </c>
      <c r="J19" s="52">
        <f t="shared" si="0"/>
        <v>0</v>
      </c>
      <c r="N19" s="50">
        <f t="shared" si="3"/>
        <v>0</v>
      </c>
      <c r="R19" s="52">
        <f t="shared" si="1"/>
        <v>0</v>
      </c>
      <c r="V19" s="50">
        <f t="shared" si="4"/>
        <v>0</v>
      </c>
      <c r="Z19" s="50">
        <f t="shared" si="5"/>
        <v>0</v>
      </c>
    </row>
    <row r="20" spans="1:27" x14ac:dyDescent="0.25">
      <c r="F20" s="50">
        <f t="shared" si="2"/>
        <v>0</v>
      </c>
      <c r="J20" s="52">
        <f t="shared" si="0"/>
        <v>0</v>
      </c>
      <c r="N20" s="50">
        <f t="shared" si="3"/>
        <v>0</v>
      </c>
      <c r="R20" s="52">
        <f t="shared" si="1"/>
        <v>0</v>
      </c>
      <c r="V20" s="50">
        <f t="shared" si="4"/>
        <v>0</v>
      </c>
      <c r="Z20" s="50">
        <f t="shared" si="5"/>
        <v>0</v>
      </c>
    </row>
    <row r="21" spans="1:27" x14ac:dyDescent="0.25">
      <c r="F21" s="50">
        <f t="shared" si="2"/>
        <v>0</v>
      </c>
      <c r="J21" s="52">
        <f t="shared" si="0"/>
        <v>0</v>
      </c>
      <c r="N21" s="50">
        <f t="shared" si="3"/>
        <v>0</v>
      </c>
      <c r="R21" s="52">
        <f t="shared" si="1"/>
        <v>0</v>
      </c>
      <c r="V21" s="50">
        <f t="shared" si="4"/>
        <v>0</v>
      </c>
      <c r="Z21" s="50">
        <f t="shared" si="5"/>
        <v>0</v>
      </c>
    </row>
    <row r="22" spans="1:27" x14ac:dyDescent="0.25">
      <c r="F22" s="50">
        <f t="shared" si="2"/>
        <v>0</v>
      </c>
      <c r="J22" s="52">
        <f t="shared" si="0"/>
        <v>0</v>
      </c>
      <c r="N22" s="50">
        <f t="shared" si="3"/>
        <v>0</v>
      </c>
      <c r="R22" s="52">
        <f t="shared" si="1"/>
        <v>0</v>
      </c>
      <c r="V22" s="50">
        <f t="shared" si="4"/>
        <v>0</v>
      </c>
      <c r="Z22" s="50">
        <f t="shared" si="5"/>
        <v>0</v>
      </c>
    </row>
    <row r="23" spans="1:27" x14ac:dyDescent="0.25">
      <c r="F23" s="50">
        <f t="shared" si="2"/>
        <v>0</v>
      </c>
      <c r="J23" s="52">
        <f t="shared" si="0"/>
        <v>0</v>
      </c>
      <c r="N23" s="50">
        <f t="shared" si="3"/>
        <v>0</v>
      </c>
      <c r="R23" s="52">
        <f t="shared" si="1"/>
        <v>0</v>
      </c>
      <c r="V23" s="50">
        <f t="shared" si="4"/>
        <v>0</v>
      </c>
      <c r="Z23" s="50">
        <f t="shared" si="5"/>
        <v>0</v>
      </c>
    </row>
    <row r="24" spans="1:27" x14ac:dyDescent="0.25">
      <c r="F24" s="50">
        <f t="shared" si="2"/>
        <v>0</v>
      </c>
      <c r="J24" s="52">
        <f t="shared" si="0"/>
        <v>0</v>
      </c>
      <c r="N24" s="50">
        <f t="shared" si="3"/>
        <v>0</v>
      </c>
      <c r="R24" s="52">
        <f t="shared" si="1"/>
        <v>0</v>
      </c>
      <c r="V24" s="50">
        <f t="shared" si="4"/>
        <v>0</v>
      </c>
      <c r="Z24" s="50">
        <f t="shared" si="5"/>
        <v>0</v>
      </c>
    </row>
    <row r="25" spans="1:27" x14ac:dyDescent="0.25">
      <c r="F25" s="50">
        <f t="shared" si="2"/>
        <v>0</v>
      </c>
      <c r="J25" s="52">
        <f t="shared" si="0"/>
        <v>0</v>
      </c>
      <c r="N25" s="50">
        <f t="shared" si="3"/>
        <v>0</v>
      </c>
      <c r="R25" s="52">
        <f t="shared" si="1"/>
        <v>0</v>
      </c>
      <c r="V25" s="50">
        <f t="shared" si="4"/>
        <v>0</v>
      </c>
      <c r="Z25" s="50">
        <f t="shared" si="5"/>
        <v>0</v>
      </c>
    </row>
    <row r="26" spans="1:27" x14ac:dyDescent="0.25">
      <c r="F26" s="50">
        <f t="shared" si="2"/>
        <v>0</v>
      </c>
      <c r="J26" s="52">
        <f t="shared" si="0"/>
        <v>0</v>
      </c>
      <c r="N26" s="50">
        <f t="shared" si="3"/>
        <v>0</v>
      </c>
      <c r="R26" s="52">
        <f t="shared" si="1"/>
        <v>0</v>
      </c>
      <c r="V26" s="50">
        <f t="shared" si="4"/>
        <v>0</v>
      </c>
      <c r="Z26" s="50">
        <f t="shared" si="5"/>
        <v>0</v>
      </c>
    </row>
    <row r="27" spans="1:27" x14ac:dyDescent="0.25">
      <c r="F27" s="50">
        <f t="shared" si="2"/>
        <v>0</v>
      </c>
      <c r="J27" s="52">
        <f t="shared" si="0"/>
        <v>0</v>
      </c>
      <c r="N27" s="50">
        <f t="shared" si="3"/>
        <v>0</v>
      </c>
      <c r="R27" s="52">
        <f t="shared" si="1"/>
        <v>0</v>
      </c>
      <c r="V27" s="50">
        <f t="shared" si="4"/>
        <v>0</v>
      </c>
      <c r="Z27" s="50">
        <f t="shared" si="5"/>
        <v>0</v>
      </c>
    </row>
    <row r="28" spans="1:27" x14ac:dyDescent="0.25">
      <c r="F28" s="50">
        <f t="shared" si="2"/>
        <v>0</v>
      </c>
      <c r="J28" s="52">
        <f t="shared" si="0"/>
        <v>0</v>
      </c>
      <c r="N28" s="50">
        <f t="shared" si="3"/>
        <v>0</v>
      </c>
      <c r="R28" s="52">
        <f t="shared" si="1"/>
        <v>0</v>
      </c>
      <c r="V28" s="50">
        <f t="shared" si="4"/>
        <v>0</v>
      </c>
      <c r="Z28" s="50">
        <f t="shared" si="5"/>
        <v>0</v>
      </c>
    </row>
    <row r="29" spans="1:27" x14ac:dyDescent="0.25">
      <c r="F29" s="50">
        <f t="shared" si="2"/>
        <v>0</v>
      </c>
      <c r="J29" s="52">
        <f t="shared" si="0"/>
        <v>0</v>
      </c>
      <c r="N29" s="50">
        <f t="shared" si="3"/>
        <v>0</v>
      </c>
      <c r="R29" s="52">
        <f t="shared" si="1"/>
        <v>0</v>
      </c>
      <c r="V29" s="50">
        <f t="shared" si="4"/>
        <v>0</v>
      </c>
      <c r="Z29" s="50">
        <f t="shared" si="5"/>
        <v>0</v>
      </c>
    </row>
    <row r="30" spans="1:27" x14ac:dyDescent="0.25">
      <c r="F30" s="50">
        <f t="shared" si="2"/>
        <v>0</v>
      </c>
      <c r="J30" s="52">
        <f t="shared" si="0"/>
        <v>0</v>
      </c>
      <c r="N30" s="50">
        <f t="shared" si="3"/>
        <v>0</v>
      </c>
      <c r="R30" s="52">
        <f t="shared" si="1"/>
        <v>0</v>
      </c>
      <c r="V30" s="50">
        <f t="shared" si="4"/>
        <v>0</v>
      </c>
      <c r="Z30" s="50">
        <f t="shared" si="5"/>
        <v>0</v>
      </c>
    </row>
    <row r="31" spans="1:27" x14ac:dyDescent="0.25">
      <c r="F31" s="50">
        <f t="shared" si="2"/>
        <v>0</v>
      </c>
      <c r="J31" s="52">
        <f t="shared" si="0"/>
        <v>0</v>
      </c>
      <c r="N31" s="50">
        <f t="shared" si="3"/>
        <v>0</v>
      </c>
      <c r="R31" s="52">
        <f t="shared" si="1"/>
        <v>0</v>
      </c>
      <c r="V31" s="50">
        <f t="shared" si="4"/>
        <v>0</v>
      </c>
      <c r="Z31" s="50">
        <f t="shared" si="5"/>
        <v>0</v>
      </c>
    </row>
    <row r="32" spans="1:27" x14ac:dyDescent="0.25">
      <c r="F32" s="50">
        <f t="shared" si="2"/>
        <v>0</v>
      </c>
      <c r="J32" s="52">
        <f t="shared" si="0"/>
        <v>0</v>
      </c>
      <c r="N32" s="50">
        <f t="shared" si="3"/>
        <v>0</v>
      </c>
      <c r="R32" s="52">
        <f t="shared" si="1"/>
        <v>0</v>
      </c>
      <c r="V32" s="50">
        <f t="shared" si="4"/>
        <v>0</v>
      </c>
      <c r="Z32" s="50">
        <f t="shared" si="5"/>
        <v>0</v>
      </c>
    </row>
    <row r="33" spans="6:26" x14ac:dyDescent="0.25">
      <c r="F33" s="50">
        <f t="shared" si="2"/>
        <v>0</v>
      </c>
      <c r="J33" s="52">
        <f t="shared" si="0"/>
        <v>0</v>
      </c>
      <c r="N33" s="50">
        <f t="shared" si="3"/>
        <v>0</v>
      </c>
      <c r="R33" s="52">
        <f t="shared" si="1"/>
        <v>0</v>
      </c>
      <c r="V33" s="50">
        <f t="shared" si="4"/>
        <v>0</v>
      </c>
      <c r="Z33" s="50">
        <f t="shared" si="5"/>
        <v>0</v>
      </c>
    </row>
    <row r="34" spans="6:26" x14ac:dyDescent="0.25">
      <c r="F34" s="50">
        <f t="shared" si="2"/>
        <v>0</v>
      </c>
      <c r="J34" s="52">
        <f t="shared" si="0"/>
        <v>0</v>
      </c>
      <c r="N34" s="50">
        <f t="shared" si="3"/>
        <v>0</v>
      </c>
      <c r="R34" s="52">
        <f t="shared" si="1"/>
        <v>0</v>
      </c>
      <c r="V34" s="50">
        <f t="shared" si="4"/>
        <v>0</v>
      </c>
      <c r="Z34" s="50">
        <f t="shared" si="5"/>
        <v>0</v>
      </c>
    </row>
    <row r="35" spans="6:26" x14ac:dyDescent="0.25">
      <c r="F35" s="50">
        <f t="shared" si="2"/>
        <v>0</v>
      </c>
      <c r="J35" s="52">
        <f>SUM(G35:I35)</f>
        <v>0</v>
      </c>
      <c r="N35" s="50">
        <f t="shared" si="3"/>
        <v>0</v>
      </c>
      <c r="R35" s="52">
        <f>SUM(O35:Q35)</f>
        <v>0</v>
      </c>
      <c r="V35" s="50">
        <f t="shared" si="4"/>
        <v>0</v>
      </c>
      <c r="Z35" s="50">
        <f t="shared" si="5"/>
        <v>0</v>
      </c>
    </row>
  </sheetData>
  <mergeCells count="3">
    <mergeCell ref="A1:AA1"/>
    <mergeCell ref="D2:S2"/>
    <mergeCell ref="T2:AA2"/>
  </mergeCells>
  <pageMargins left="0.43307086614173229" right="0.43307086614173229" top="0.35433070866141736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2" ySplit="3" topLeftCell="E8" activePane="bottomRight" state="frozen"/>
      <selection activeCell="Z34" sqref="Z34"/>
      <selection pane="topRight" activeCell="Z34" sqref="Z34"/>
      <selection pane="bottomLeft" activeCell="Z34" sqref="Z34"/>
      <selection pane="bottomRight" activeCell="Z34" sqref="Z34"/>
    </sheetView>
  </sheetViews>
  <sheetFormatPr defaultRowHeight="15" x14ac:dyDescent="0.25"/>
  <cols>
    <col min="2" max="2" width="16.28515625" bestFit="1" customWidth="1"/>
    <col min="3" max="3" width="10.28515625" bestFit="1" customWidth="1"/>
    <col min="4" max="4" width="11.28515625" bestFit="1" customWidth="1"/>
    <col min="10" max="10" width="9.140625" style="52"/>
    <col min="13" max="13" width="12.28515625" bestFit="1" customWidth="1"/>
    <col min="14" max="14" width="12.28515625" customWidth="1"/>
    <col min="15" max="15" width="10.42578125" bestFit="1" customWidth="1"/>
    <col min="16" max="16" width="11.85546875" bestFit="1" customWidth="1"/>
    <col min="17" max="17" width="11.42578125" bestFit="1" customWidth="1"/>
    <col min="18" max="18" width="11.42578125" style="52" customWidth="1"/>
    <col min="19" max="19" width="10.28515625" bestFit="1" customWidth="1"/>
    <col min="20" max="20" width="11.28515625" bestFit="1" customWidth="1"/>
    <col min="22" max="22" width="9.140625" style="52"/>
    <col min="26" max="26" width="22.85546875" style="52" customWidth="1"/>
  </cols>
  <sheetData>
    <row r="1" spans="1:26" s="11" customFormat="1" x14ac:dyDescent="0.2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s="11" customFormat="1" x14ac:dyDescent="0.25">
      <c r="A2" s="13"/>
      <c r="B2" s="14"/>
      <c r="C2" s="39">
        <v>2016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3"/>
      <c r="S2" s="40">
        <v>2017</v>
      </c>
      <c r="T2" s="40"/>
      <c r="U2" s="40"/>
      <c r="V2" s="40"/>
      <c r="W2" s="40"/>
      <c r="X2" s="40"/>
      <c r="Y2" s="40"/>
      <c r="Z2" s="40"/>
    </row>
    <row r="3" spans="1:26" x14ac:dyDescent="0.25">
      <c r="A3" s="3" t="s">
        <v>0</v>
      </c>
      <c r="B3" s="9" t="s">
        <v>1</v>
      </c>
      <c r="C3" s="6" t="s">
        <v>28</v>
      </c>
      <c r="D3" s="5" t="s">
        <v>29</v>
      </c>
      <c r="E3" s="6" t="s">
        <v>30</v>
      </c>
      <c r="F3" s="6" t="s">
        <v>73</v>
      </c>
      <c r="G3" s="6" t="s">
        <v>31</v>
      </c>
      <c r="H3" s="6" t="s">
        <v>32</v>
      </c>
      <c r="I3" s="6" t="s">
        <v>33</v>
      </c>
      <c r="J3" s="49" t="s">
        <v>74</v>
      </c>
      <c r="K3" s="6" t="s">
        <v>34</v>
      </c>
      <c r="L3" s="6" t="s">
        <v>35</v>
      </c>
      <c r="M3" s="6" t="s">
        <v>36</v>
      </c>
      <c r="N3" s="6" t="s">
        <v>75</v>
      </c>
      <c r="O3" s="6" t="s">
        <v>37</v>
      </c>
      <c r="P3" s="6" t="s">
        <v>38</v>
      </c>
      <c r="Q3" s="6" t="s">
        <v>39</v>
      </c>
      <c r="R3" s="49" t="s">
        <v>82</v>
      </c>
      <c r="S3" s="6" t="s">
        <v>28</v>
      </c>
      <c r="T3" s="5" t="s">
        <v>29</v>
      </c>
      <c r="U3" s="6" t="s">
        <v>30</v>
      </c>
      <c r="V3" s="49" t="s">
        <v>77</v>
      </c>
      <c r="W3" s="6" t="s">
        <v>31</v>
      </c>
      <c r="X3" s="6" t="s">
        <v>32</v>
      </c>
      <c r="Y3" s="6" t="s">
        <v>33</v>
      </c>
      <c r="Z3" s="49" t="s">
        <v>78</v>
      </c>
    </row>
    <row r="4" spans="1:26" x14ac:dyDescent="0.25">
      <c r="A4" s="1">
        <v>1</v>
      </c>
      <c r="B4" s="1" t="s">
        <v>2</v>
      </c>
      <c r="C4" s="3">
        <v>34</v>
      </c>
      <c r="D4" s="3">
        <v>28</v>
      </c>
      <c r="E4" s="3">
        <v>21</v>
      </c>
      <c r="F4" s="50">
        <f>SUM(C4:E4)</f>
        <v>83</v>
      </c>
      <c r="G4" s="3">
        <v>40</v>
      </c>
      <c r="H4" s="3">
        <v>60</v>
      </c>
      <c r="I4" s="3">
        <v>46</v>
      </c>
      <c r="J4" s="52">
        <f t="shared" ref="J4:J34" si="0">SUM(G4:I4)</f>
        <v>146</v>
      </c>
      <c r="K4" s="3">
        <v>72</v>
      </c>
      <c r="L4" s="3">
        <v>41</v>
      </c>
      <c r="M4" s="3">
        <v>77</v>
      </c>
      <c r="N4" s="50">
        <f>SUM(K4:M4)</f>
        <v>190</v>
      </c>
      <c r="O4" s="3">
        <v>51</v>
      </c>
      <c r="P4" s="3">
        <v>56</v>
      </c>
      <c r="Q4" s="3">
        <v>73</v>
      </c>
      <c r="R4" s="52">
        <f t="shared" ref="R4:R34" si="1">SUM(O4:Q4)</f>
        <v>180</v>
      </c>
      <c r="S4" s="3">
        <v>37</v>
      </c>
      <c r="T4" s="3">
        <v>30</v>
      </c>
      <c r="U4" s="3">
        <v>35</v>
      </c>
      <c r="V4" s="50">
        <f>SUM(S3:U4)</f>
        <v>102</v>
      </c>
      <c r="W4" s="3">
        <v>20</v>
      </c>
      <c r="X4" s="3">
        <v>58</v>
      </c>
      <c r="Y4" s="3">
        <v>24</v>
      </c>
      <c r="Z4" s="50">
        <f>SUM(W4:Y4)</f>
        <v>102</v>
      </c>
    </row>
    <row r="5" spans="1:26" x14ac:dyDescent="0.25">
      <c r="A5" s="1">
        <v>2</v>
      </c>
      <c r="B5" s="1" t="s">
        <v>3</v>
      </c>
      <c r="C5" s="3"/>
      <c r="D5" s="3"/>
      <c r="E5" s="3"/>
      <c r="F5" s="50">
        <f t="shared" ref="F5:F35" si="2">SUM(C5:E5)</f>
        <v>0</v>
      </c>
      <c r="G5" s="3"/>
      <c r="H5" s="3"/>
      <c r="I5" s="3"/>
      <c r="J5" s="52">
        <f t="shared" si="0"/>
        <v>0</v>
      </c>
      <c r="K5" s="3">
        <v>0</v>
      </c>
      <c r="L5" s="3"/>
      <c r="M5" s="3">
        <v>0</v>
      </c>
      <c r="N5" s="50">
        <f t="shared" ref="N5:N35" si="3">SUM(K5:M5)</f>
        <v>0</v>
      </c>
      <c r="O5" s="3"/>
      <c r="P5" s="3">
        <v>0</v>
      </c>
      <c r="Q5" s="3">
        <v>0</v>
      </c>
      <c r="R5" s="52">
        <f t="shared" si="1"/>
        <v>0</v>
      </c>
      <c r="S5" s="3"/>
      <c r="T5" s="3"/>
      <c r="U5" s="3">
        <v>0</v>
      </c>
      <c r="V5" s="50">
        <f t="shared" ref="V5:V35" si="4">SUM(S4:U5)</f>
        <v>102</v>
      </c>
      <c r="W5" s="3"/>
      <c r="X5" s="3">
        <v>0</v>
      </c>
      <c r="Y5" s="3">
        <v>0</v>
      </c>
      <c r="Z5" s="50">
        <f t="shared" ref="Z5:Z35" si="5">SUM(W5:Y5)</f>
        <v>0</v>
      </c>
    </row>
    <row r="6" spans="1:26" x14ac:dyDescent="0.25">
      <c r="A6" s="1">
        <v>3</v>
      </c>
      <c r="B6" s="1" t="s">
        <v>4</v>
      </c>
      <c r="C6" s="3">
        <v>18</v>
      </c>
      <c r="D6" s="3">
        <v>10</v>
      </c>
      <c r="E6" s="3">
        <v>13</v>
      </c>
      <c r="F6" s="50">
        <f t="shared" si="2"/>
        <v>41</v>
      </c>
      <c r="G6" s="3">
        <v>42</v>
      </c>
      <c r="H6" s="3">
        <v>3</v>
      </c>
      <c r="I6" s="3">
        <v>69</v>
      </c>
      <c r="J6" s="52">
        <f t="shared" si="0"/>
        <v>114</v>
      </c>
      <c r="K6" s="3">
        <v>7</v>
      </c>
      <c r="L6" s="3">
        <v>117</v>
      </c>
      <c r="M6" s="3">
        <v>36</v>
      </c>
      <c r="N6" s="50">
        <f t="shared" si="3"/>
        <v>160</v>
      </c>
      <c r="O6" s="3">
        <v>26</v>
      </c>
      <c r="P6" s="3">
        <v>14</v>
      </c>
      <c r="Q6" s="3">
        <v>32</v>
      </c>
      <c r="R6" s="52">
        <f t="shared" si="1"/>
        <v>72</v>
      </c>
      <c r="S6" s="3">
        <v>6</v>
      </c>
      <c r="T6" s="3">
        <v>14</v>
      </c>
      <c r="U6" s="3">
        <v>30</v>
      </c>
      <c r="V6" s="50">
        <f t="shared" si="4"/>
        <v>50</v>
      </c>
      <c r="W6" s="3">
        <v>2</v>
      </c>
      <c r="X6" s="3">
        <v>0</v>
      </c>
      <c r="Y6" s="3">
        <v>8</v>
      </c>
      <c r="Z6" s="50">
        <f t="shared" si="5"/>
        <v>10</v>
      </c>
    </row>
    <row r="7" spans="1:26" x14ac:dyDescent="0.25">
      <c r="A7" s="1">
        <v>4</v>
      </c>
      <c r="B7" s="1" t="s">
        <v>5</v>
      </c>
      <c r="C7" s="3">
        <v>228</v>
      </c>
      <c r="D7" s="3">
        <v>221</v>
      </c>
      <c r="E7" s="3">
        <v>192</v>
      </c>
      <c r="F7" s="50">
        <f t="shared" si="2"/>
        <v>641</v>
      </c>
      <c r="G7" s="3">
        <v>152</v>
      </c>
      <c r="H7" s="3">
        <v>265</v>
      </c>
      <c r="I7" s="3">
        <v>238</v>
      </c>
      <c r="J7" s="52">
        <f t="shared" si="0"/>
        <v>655</v>
      </c>
      <c r="K7" s="3">
        <v>234</v>
      </c>
      <c r="L7" s="3">
        <v>356</v>
      </c>
      <c r="M7" s="3">
        <v>309</v>
      </c>
      <c r="N7" s="50">
        <f t="shared" si="3"/>
        <v>899</v>
      </c>
      <c r="O7" s="3">
        <v>251</v>
      </c>
      <c r="P7" s="3">
        <v>402</v>
      </c>
      <c r="Q7" s="3">
        <v>247</v>
      </c>
      <c r="R7" s="52">
        <f t="shared" si="1"/>
        <v>900</v>
      </c>
      <c r="S7" s="3">
        <v>196</v>
      </c>
      <c r="T7" s="3">
        <v>238</v>
      </c>
      <c r="U7" s="3">
        <v>256</v>
      </c>
      <c r="V7" s="50">
        <f t="shared" si="4"/>
        <v>740</v>
      </c>
      <c r="W7" s="3">
        <v>266</v>
      </c>
      <c r="X7" s="3">
        <v>302</v>
      </c>
      <c r="Y7" s="3">
        <v>146</v>
      </c>
      <c r="Z7" s="50">
        <f t="shared" si="5"/>
        <v>714</v>
      </c>
    </row>
    <row r="8" spans="1:26" x14ac:dyDescent="0.25">
      <c r="A8" s="1">
        <v>5</v>
      </c>
      <c r="B8" s="1" t="s">
        <v>6</v>
      </c>
      <c r="C8" s="3">
        <v>85</v>
      </c>
      <c r="D8" s="3">
        <v>52</v>
      </c>
      <c r="E8" s="3">
        <v>82</v>
      </c>
      <c r="F8" s="50">
        <f t="shared" si="2"/>
        <v>219</v>
      </c>
      <c r="G8" s="3">
        <v>95</v>
      </c>
      <c r="H8" s="3">
        <v>94</v>
      </c>
      <c r="I8" s="3">
        <v>78</v>
      </c>
      <c r="J8" s="52">
        <f t="shared" si="0"/>
        <v>267</v>
      </c>
      <c r="K8" s="3">
        <v>32</v>
      </c>
      <c r="L8" s="3">
        <v>51</v>
      </c>
      <c r="M8" s="3">
        <v>92</v>
      </c>
      <c r="N8" s="50">
        <f t="shared" si="3"/>
        <v>175</v>
      </c>
      <c r="O8" s="3">
        <v>80</v>
      </c>
      <c r="P8" s="3">
        <v>47</v>
      </c>
      <c r="Q8" s="3">
        <v>70</v>
      </c>
      <c r="R8" s="52">
        <f t="shared" si="1"/>
        <v>197</v>
      </c>
      <c r="S8" s="3">
        <v>36</v>
      </c>
      <c r="T8" s="3">
        <v>65</v>
      </c>
      <c r="U8" s="3">
        <v>81</v>
      </c>
      <c r="V8" s="50">
        <f t="shared" si="4"/>
        <v>872</v>
      </c>
      <c r="W8" s="3">
        <v>70</v>
      </c>
      <c r="X8" s="3">
        <v>9</v>
      </c>
      <c r="Y8" s="3">
        <v>15</v>
      </c>
      <c r="Z8" s="50">
        <f t="shared" si="5"/>
        <v>94</v>
      </c>
    </row>
    <row r="9" spans="1:26" x14ac:dyDescent="0.25">
      <c r="A9" s="1">
        <v>6</v>
      </c>
      <c r="B9" s="1" t="s">
        <v>7</v>
      </c>
      <c r="C9" s="3">
        <v>566</v>
      </c>
      <c r="D9" s="3">
        <v>510</v>
      </c>
      <c r="E9" s="3">
        <v>735</v>
      </c>
      <c r="F9" s="50">
        <f t="shared" si="2"/>
        <v>1811</v>
      </c>
      <c r="G9" s="3">
        <v>553</v>
      </c>
      <c r="H9" s="3">
        <v>539</v>
      </c>
      <c r="I9" s="3">
        <v>385</v>
      </c>
      <c r="J9" s="52">
        <f t="shared" si="0"/>
        <v>1477</v>
      </c>
      <c r="K9" s="3">
        <v>423</v>
      </c>
      <c r="L9" s="3">
        <v>413</v>
      </c>
      <c r="M9" s="3">
        <v>326</v>
      </c>
      <c r="N9" s="50">
        <f t="shared" si="3"/>
        <v>1162</v>
      </c>
      <c r="O9" s="3">
        <v>101</v>
      </c>
      <c r="P9" s="3">
        <v>271</v>
      </c>
      <c r="Q9" s="3">
        <v>93</v>
      </c>
      <c r="R9" s="52">
        <f t="shared" si="1"/>
        <v>465</v>
      </c>
      <c r="S9" s="3">
        <v>158</v>
      </c>
      <c r="T9" s="3">
        <v>312</v>
      </c>
      <c r="U9" s="3">
        <v>468</v>
      </c>
      <c r="V9" s="50">
        <f t="shared" si="4"/>
        <v>1120</v>
      </c>
      <c r="W9" s="3">
        <v>413</v>
      </c>
      <c r="X9" s="3">
        <v>333</v>
      </c>
      <c r="Y9" s="3">
        <v>91</v>
      </c>
      <c r="Z9" s="50">
        <f t="shared" si="5"/>
        <v>837</v>
      </c>
    </row>
    <row r="10" spans="1:26" x14ac:dyDescent="0.25">
      <c r="A10" s="1">
        <v>7</v>
      </c>
      <c r="B10" s="1" t="s">
        <v>8</v>
      </c>
      <c r="C10" s="3">
        <v>154</v>
      </c>
      <c r="D10" s="3">
        <v>64</v>
      </c>
      <c r="E10" s="3">
        <v>51</v>
      </c>
      <c r="F10" s="50">
        <f t="shared" si="2"/>
        <v>269</v>
      </c>
      <c r="G10" s="3">
        <v>43</v>
      </c>
      <c r="H10" s="3">
        <v>46</v>
      </c>
      <c r="I10" s="3">
        <v>15</v>
      </c>
      <c r="J10" s="52">
        <f t="shared" si="0"/>
        <v>104</v>
      </c>
      <c r="K10" s="3">
        <v>20</v>
      </c>
      <c r="L10" s="3">
        <v>19</v>
      </c>
      <c r="M10" s="3">
        <v>12</v>
      </c>
      <c r="N10" s="50">
        <f t="shared" si="3"/>
        <v>51</v>
      </c>
      <c r="O10" s="3">
        <v>49</v>
      </c>
      <c r="P10" s="3">
        <v>76</v>
      </c>
      <c r="Q10" s="3">
        <v>45</v>
      </c>
      <c r="R10" s="52">
        <f t="shared" si="1"/>
        <v>170</v>
      </c>
      <c r="S10" s="3">
        <v>9</v>
      </c>
      <c r="T10" s="3">
        <v>52</v>
      </c>
      <c r="U10" s="3">
        <v>25</v>
      </c>
      <c r="V10" s="50">
        <f t="shared" si="4"/>
        <v>1024</v>
      </c>
      <c r="W10" s="3">
        <v>5</v>
      </c>
      <c r="X10" s="3">
        <v>0</v>
      </c>
      <c r="Y10" s="3">
        <v>0</v>
      </c>
      <c r="Z10" s="50">
        <f t="shared" si="5"/>
        <v>5</v>
      </c>
    </row>
    <row r="11" spans="1:26" x14ac:dyDescent="0.25">
      <c r="A11" s="1">
        <v>8</v>
      </c>
      <c r="B11" s="1" t="s">
        <v>9</v>
      </c>
      <c r="C11" s="3">
        <v>38</v>
      </c>
      <c r="D11" s="3">
        <v>49</v>
      </c>
      <c r="E11" s="3">
        <v>44</v>
      </c>
      <c r="F11" s="50">
        <f t="shared" si="2"/>
        <v>131</v>
      </c>
      <c r="G11" s="3">
        <v>22</v>
      </c>
      <c r="H11" s="3">
        <v>68</v>
      </c>
      <c r="I11" s="3">
        <v>87</v>
      </c>
      <c r="J11" s="52">
        <f t="shared" si="0"/>
        <v>177</v>
      </c>
      <c r="K11" s="3">
        <v>56</v>
      </c>
      <c r="L11" s="3">
        <v>56</v>
      </c>
      <c r="M11" s="3">
        <v>114</v>
      </c>
      <c r="N11" s="50">
        <f t="shared" si="3"/>
        <v>226</v>
      </c>
      <c r="O11" s="3">
        <v>70</v>
      </c>
      <c r="P11" s="3">
        <v>279</v>
      </c>
      <c r="Q11" s="3">
        <v>216</v>
      </c>
      <c r="R11" s="52">
        <f t="shared" si="1"/>
        <v>565</v>
      </c>
      <c r="S11" s="3">
        <v>150</v>
      </c>
      <c r="T11" s="3">
        <v>108</v>
      </c>
      <c r="U11" s="3">
        <v>0</v>
      </c>
      <c r="V11" s="50">
        <f t="shared" si="4"/>
        <v>344</v>
      </c>
      <c r="W11" s="3">
        <v>0</v>
      </c>
      <c r="X11" s="3">
        <v>25</v>
      </c>
      <c r="Y11" s="3">
        <v>0</v>
      </c>
      <c r="Z11" s="50">
        <f t="shared" si="5"/>
        <v>25</v>
      </c>
    </row>
    <row r="12" spans="1:26" x14ac:dyDescent="0.25">
      <c r="A12" s="1">
        <v>9</v>
      </c>
      <c r="B12" s="1" t="s">
        <v>10</v>
      </c>
      <c r="C12" s="3">
        <v>9</v>
      </c>
      <c r="D12" s="3">
        <v>23</v>
      </c>
      <c r="E12" s="3">
        <v>30</v>
      </c>
      <c r="F12" s="50">
        <f t="shared" si="2"/>
        <v>62</v>
      </c>
      <c r="G12" s="3">
        <v>85</v>
      </c>
      <c r="H12" s="3">
        <v>79</v>
      </c>
      <c r="I12" s="3">
        <v>117</v>
      </c>
      <c r="J12" s="52">
        <f t="shared" si="0"/>
        <v>281</v>
      </c>
      <c r="K12" s="3">
        <v>121</v>
      </c>
      <c r="L12" s="3">
        <v>220</v>
      </c>
      <c r="M12" s="3">
        <v>178</v>
      </c>
      <c r="N12" s="50">
        <f t="shared" si="3"/>
        <v>519</v>
      </c>
      <c r="O12" s="3">
        <v>176</v>
      </c>
      <c r="P12" s="3">
        <v>248</v>
      </c>
      <c r="Q12" s="3">
        <v>199</v>
      </c>
      <c r="R12" s="52">
        <f t="shared" si="1"/>
        <v>623</v>
      </c>
      <c r="S12" s="3">
        <v>134</v>
      </c>
      <c r="T12" s="3">
        <v>95</v>
      </c>
      <c r="U12" s="3">
        <v>133</v>
      </c>
      <c r="V12" s="50">
        <f t="shared" si="4"/>
        <v>620</v>
      </c>
      <c r="W12" s="3">
        <v>119</v>
      </c>
      <c r="X12" s="3">
        <v>139</v>
      </c>
      <c r="Y12" s="3">
        <v>2</v>
      </c>
      <c r="Z12" s="50">
        <f t="shared" si="5"/>
        <v>260</v>
      </c>
    </row>
    <row r="13" spans="1:26" x14ac:dyDescent="0.25">
      <c r="A13" s="1">
        <v>10</v>
      </c>
      <c r="B13" s="1" t="s">
        <v>11</v>
      </c>
      <c r="C13" s="3"/>
      <c r="D13" s="3"/>
      <c r="E13" s="3"/>
      <c r="F13" s="50">
        <f t="shared" si="2"/>
        <v>0</v>
      </c>
      <c r="G13" s="3"/>
      <c r="H13" s="3"/>
      <c r="I13" s="3"/>
      <c r="J13" s="52">
        <f t="shared" si="0"/>
        <v>0</v>
      </c>
      <c r="K13" s="3"/>
      <c r="L13" s="3">
        <v>0</v>
      </c>
      <c r="M13" s="3">
        <v>0</v>
      </c>
      <c r="N13" s="50">
        <f t="shared" si="3"/>
        <v>0</v>
      </c>
      <c r="O13" s="3"/>
      <c r="P13" s="3">
        <v>0</v>
      </c>
      <c r="Q13" s="3">
        <v>0</v>
      </c>
      <c r="R13" s="52">
        <f t="shared" si="1"/>
        <v>0</v>
      </c>
      <c r="S13" s="3"/>
      <c r="T13" s="3"/>
      <c r="U13" s="3">
        <v>0</v>
      </c>
      <c r="V13" s="50">
        <f t="shared" si="4"/>
        <v>362</v>
      </c>
      <c r="W13" s="3">
        <v>0</v>
      </c>
      <c r="X13" s="3">
        <v>0</v>
      </c>
      <c r="Y13" s="3">
        <v>0</v>
      </c>
      <c r="Z13" s="50">
        <f t="shared" si="5"/>
        <v>0</v>
      </c>
    </row>
    <row r="14" spans="1:26" x14ac:dyDescent="0.25">
      <c r="A14" s="1">
        <v>11</v>
      </c>
      <c r="B14" s="1" t="s">
        <v>12</v>
      </c>
      <c r="C14" s="3">
        <v>2</v>
      </c>
      <c r="D14" s="3">
        <v>1</v>
      </c>
      <c r="E14" s="3">
        <v>2</v>
      </c>
      <c r="F14" s="50">
        <f t="shared" si="2"/>
        <v>5</v>
      </c>
      <c r="G14" s="3">
        <v>4</v>
      </c>
      <c r="H14" s="3">
        <v>1</v>
      </c>
      <c r="I14" s="3">
        <v>1</v>
      </c>
      <c r="J14" s="52">
        <f t="shared" si="0"/>
        <v>6</v>
      </c>
      <c r="K14" s="3">
        <v>1</v>
      </c>
      <c r="L14" s="3">
        <v>2</v>
      </c>
      <c r="M14" s="3">
        <v>1</v>
      </c>
      <c r="N14" s="50">
        <f t="shared" si="3"/>
        <v>4</v>
      </c>
      <c r="O14" s="3">
        <v>3</v>
      </c>
      <c r="P14" s="3">
        <v>4</v>
      </c>
      <c r="Q14" s="3">
        <v>5</v>
      </c>
      <c r="R14" s="52">
        <f t="shared" si="1"/>
        <v>12</v>
      </c>
      <c r="S14" s="3">
        <v>5</v>
      </c>
      <c r="T14" s="3">
        <v>2</v>
      </c>
      <c r="U14" s="3">
        <v>0</v>
      </c>
      <c r="V14" s="50">
        <f t="shared" si="4"/>
        <v>7</v>
      </c>
      <c r="W14" s="3">
        <v>2</v>
      </c>
      <c r="X14" s="3">
        <v>3</v>
      </c>
      <c r="Y14" s="3">
        <v>1</v>
      </c>
      <c r="Z14" s="50">
        <f t="shared" si="5"/>
        <v>6</v>
      </c>
    </row>
    <row r="15" spans="1:26" x14ac:dyDescent="0.25">
      <c r="A15" s="1">
        <v>12</v>
      </c>
      <c r="B15" s="1" t="s">
        <v>13</v>
      </c>
      <c r="C15" s="3"/>
      <c r="D15" s="3"/>
      <c r="E15" s="3"/>
      <c r="F15" s="50">
        <f t="shared" si="2"/>
        <v>0</v>
      </c>
      <c r="G15" s="3"/>
      <c r="H15" s="3"/>
      <c r="I15" s="3"/>
      <c r="J15" s="52">
        <f t="shared" si="0"/>
        <v>0</v>
      </c>
      <c r="K15" s="3"/>
      <c r="L15" s="3"/>
      <c r="M15" s="3"/>
      <c r="N15" s="50">
        <f t="shared" si="3"/>
        <v>0</v>
      </c>
      <c r="O15" s="3"/>
      <c r="P15" s="3"/>
      <c r="Q15" s="3"/>
      <c r="R15" s="52">
        <f t="shared" si="1"/>
        <v>0</v>
      </c>
      <c r="S15" s="3"/>
      <c r="T15" s="3"/>
      <c r="U15" s="3"/>
      <c r="V15" s="50">
        <f t="shared" si="4"/>
        <v>7</v>
      </c>
      <c r="W15" s="3"/>
      <c r="X15" s="3"/>
      <c r="Y15" s="3"/>
      <c r="Z15" s="50">
        <f t="shared" si="5"/>
        <v>0</v>
      </c>
    </row>
    <row r="16" spans="1:26" x14ac:dyDescent="0.25">
      <c r="A16" s="1">
        <v>13</v>
      </c>
      <c r="B16" s="1" t="s">
        <v>14</v>
      </c>
      <c r="C16" s="3"/>
      <c r="D16" s="3"/>
      <c r="E16" s="3"/>
      <c r="F16" s="50">
        <f t="shared" si="2"/>
        <v>0</v>
      </c>
      <c r="G16" s="3"/>
      <c r="H16" s="3"/>
      <c r="I16" s="3"/>
      <c r="J16" s="52">
        <f t="shared" si="0"/>
        <v>0</v>
      </c>
      <c r="K16" s="3"/>
      <c r="L16" s="3"/>
      <c r="M16" s="3"/>
      <c r="N16" s="50">
        <f t="shared" si="3"/>
        <v>0</v>
      </c>
      <c r="O16" s="3"/>
      <c r="P16" s="3"/>
      <c r="Q16" s="3"/>
      <c r="R16" s="52">
        <f t="shared" si="1"/>
        <v>0</v>
      </c>
      <c r="S16" s="3"/>
      <c r="T16" s="3"/>
      <c r="U16" s="3"/>
      <c r="V16" s="50">
        <f t="shared" si="4"/>
        <v>0</v>
      </c>
      <c r="W16" s="3"/>
      <c r="X16" s="3"/>
      <c r="Y16" s="3"/>
      <c r="Z16" s="50">
        <f t="shared" si="5"/>
        <v>0</v>
      </c>
    </row>
    <row r="17" spans="1:26" s="16" customFormat="1" x14ac:dyDescent="0.25">
      <c r="A17" s="2"/>
      <c r="B17" s="2" t="s">
        <v>15</v>
      </c>
      <c r="C17" s="6">
        <v>1134</v>
      </c>
      <c r="D17" s="6">
        <v>958</v>
      </c>
      <c r="E17" s="6">
        <v>1170</v>
      </c>
      <c r="F17" s="50">
        <f t="shared" si="2"/>
        <v>3262</v>
      </c>
      <c r="G17" s="6">
        <v>1036</v>
      </c>
      <c r="H17" s="6">
        <v>1155</v>
      </c>
      <c r="I17" s="6">
        <v>1036</v>
      </c>
      <c r="J17" s="52">
        <f t="shared" si="0"/>
        <v>3227</v>
      </c>
      <c r="K17" s="6">
        <v>966</v>
      </c>
      <c r="L17" s="6">
        <v>1275</v>
      </c>
      <c r="M17" s="6">
        <v>1145</v>
      </c>
      <c r="N17" s="50">
        <f t="shared" si="3"/>
        <v>3386</v>
      </c>
      <c r="O17" s="6">
        <v>807</v>
      </c>
      <c r="P17" s="6">
        <v>1397</v>
      </c>
      <c r="Q17" s="6">
        <v>980</v>
      </c>
      <c r="R17" s="52">
        <f t="shared" si="1"/>
        <v>3184</v>
      </c>
      <c r="S17" s="6">
        <v>731</v>
      </c>
      <c r="T17" s="6">
        <v>916</v>
      </c>
      <c r="U17" s="6">
        <v>1028</v>
      </c>
      <c r="V17" s="50">
        <f t="shared" si="4"/>
        <v>2675</v>
      </c>
      <c r="W17" s="6">
        <v>897</v>
      </c>
      <c r="X17" s="6">
        <v>869</v>
      </c>
      <c r="Y17" s="6">
        <v>287</v>
      </c>
      <c r="Z17" s="50">
        <f t="shared" si="5"/>
        <v>2053</v>
      </c>
    </row>
    <row r="18" spans="1:26" x14ac:dyDescent="0.25">
      <c r="F18" s="50">
        <f t="shared" si="2"/>
        <v>0</v>
      </c>
      <c r="J18" s="52">
        <f t="shared" si="0"/>
        <v>0</v>
      </c>
      <c r="N18" s="50">
        <f t="shared" si="3"/>
        <v>0</v>
      </c>
      <c r="R18" s="52">
        <f t="shared" si="1"/>
        <v>0</v>
      </c>
      <c r="V18" s="50">
        <f t="shared" si="4"/>
        <v>2675</v>
      </c>
      <c r="Z18" s="50">
        <f t="shared" si="5"/>
        <v>0</v>
      </c>
    </row>
    <row r="19" spans="1:26" x14ac:dyDescent="0.25">
      <c r="F19" s="50">
        <f t="shared" si="2"/>
        <v>0</v>
      </c>
      <c r="J19" s="52">
        <f t="shared" si="0"/>
        <v>0</v>
      </c>
      <c r="N19" s="50">
        <f t="shared" si="3"/>
        <v>0</v>
      </c>
      <c r="R19" s="52">
        <f t="shared" si="1"/>
        <v>0</v>
      </c>
      <c r="V19" s="50">
        <f t="shared" si="4"/>
        <v>0</v>
      </c>
      <c r="Z19" s="50">
        <f t="shared" si="5"/>
        <v>0</v>
      </c>
    </row>
    <row r="20" spans="1:26" x14ac:dyDescent="0.25">
      <c r="F20" s="50">
        <f t="shared" si="2"/>
        <v>0</v>
      </c>
      <c r="J20" s="52">
        <f t="shared" si="0"/>
        <v>0</v>
      </c>
      <c r="N20" s="50">
        <f t="shared" si="3"/>
        <v>0</v>
      </c>
      <c r="R20" s="52">
        <f t="shared" si="1"/>
        <v>0</v>
      </c>
      <c r="V20" s="50">
        <f t="shared" si="4"/>
        <v>0</v>
      </c>
      <c r="Z20" s="50">
        <f t="shared" si="5"/>
        <v>0</v>
      </c>
    </row>
    <row r="21" spans="1:26" x14ac:dyDescent="0.25">
      <c r="F21" s="50">
        <f t="shared" si="2"/>
        <v>0</v>
      </c>
      <c r="J21" s="52">
        <f t="shared" si="0"/>
        <v>0</v>
      </c>
      <c r="N21" s="50">
        <f t="shared" si="3"/>
        <v>0</v>
      </c>
      <c r="R21" s="52">
        <f t="shared" si="1"/>
        <v>0</v>
      </c>
      <c r="V21" s="50">
        <f t="shared" si="4"/>
        <v>0</v>
      </c>
      <c r="Z21" s="50">
        <f t="shared" si="5"/>
        <v>0</v>
      </c>
    </row>
    <row r="22" spans="1:26" x14ac:dyDescent="0.25">
      <c r="F22" s="50">
        <f t="shared" si="2"/>
        <v>0</v>
      </c>
      <c r="J22" s="52">
        <f t="shared" si="0"/>
        <v>0</v>
      </c>
      <c r="N22" s="50">
        <f t="shared" si="3"/>
        <v>0</v>
      </c>
      <c r="R22" s="52">
        <f t="shared" si="1"/>
        <v>0</v>
      </c>
      <c r="V22" s="50">
        <f t="shared" si="4"/>
        <v>0</v>
      </c>
      <c r="Z22" s="50">
        <f t="shared" si="5"/>
        <v>0</v>
      </c>
    </row>
    <row r="23" spans="1:26" x14ac:dyDescent="0.25">
      <c r="F23" s="50">
        <f t="shared" si="2"/>
        <v>0</v>
      </c>
      <c r="J23" s="52">
        <f t="shared" si="0"/>
        <v>0</v>
      </c>
      <c r="N23" s="50">
        <f t="shared" si="3"/>
        <v>0</v>
      </c>
      <c r="R23" s="52">
        <f t="shared" si="1"/>
        <v>0</v>
      </c>
      <c r="V23" s="50">
        <f t="shared" si="4"/>
        <v>0</v>
      </c>
      <c r="Z23" s="50">
        <f t="shared" si="5"/>
        <v>0</v>
      </c>
    </row>
    <row r="24" spans="1:26" x14ac:dyDescent="0.25">
      <c r="F24" s="50">
        <f t="shared" si="2"/>
        <v>0</v>
      </c>
      <c r="J24" s="52">
        <f t="shared" si="0"/>
        <v>0</v>
      </c>
      <c r="N24" s="50">
        <f t="shared" si="3"/>
        <v>0</v>
      </c>
      <c r="R24" s="52">
        <f t="shared" si="1"/>
        <v>0</v>
      </c>
      <c r="V24" s="50">
        <f t="shared" si="4"/>
        <v>0</v>
      </c>
      <c r="Z24" s="50">
        <f t="shared" si="5"/>
        <v>0</v>
      </c>
    </row>
    <row r="25" spans="1:26" x14ac:dyDescent="0.25">
      <c r="F25" s="50">
        <f t="shared" si="2"/>
        <v>0</v>
      </c>
      <c r="J25" s="52">
        <f t="shared" si="0"/>
        <v>0</v>
      </c>
      <c r="N25" s="50">
        <f t="shared" si="3"/>
        <v>0</v>
      </c>
      <c r="R25" s="52">
        <f t="shared" si="1"/>
        <v>0</v>
      </c>
      <c r="V25" s="50">
        <f t="shared" si="4"/>
        <v>0</v>
      </c>
      <c r="Z25" s="50">
        <f t="shared" si="5"/>
        <v>0</v>
      </c>
    </row>
    <row r="26" spans="1:26" x14ac:dyDescent="0.25">
      <c r="F26" s="50">
        <f t="shared" si="2"/>
        <v>0</v>
      </c>
      <c r="J26" s="52">
        <f t="shared" si="0"/>
        <v>0</v>
      </c>
      <c r="N26" s="50">
        <f t="shared" si="3"/>
        <v>0</v>
      </c>
      <c r="R26" s="52">
        <f t="shared" si="1"/>
        <v>0</v>
      </c>
      <c r="V26" s="50">
        <f t="shared" si="4"/>
        <v>0</v>
      </c>
      <c r="Z26" s="50">
        <f t="shared" si="5"/>
        <v>0</v>
      </c>
    </row>
    <row r="27" spans="1:26" x14ac:dyDescent="0.25">
      <c r="F27" s="50">
        <f t="shared" si="2"/>
        <v>0</v>
      </c>
      <c r="J27" s="52">
        <f t="shared" si="0"/>
        <v>0</v>
      </c>
      <c r="N27" s="50">
        <f t="shared" si="3"/>
        <v>0</v>
      </c>
      <c r="R27" s="52">
        <f t="shared" si="1"/>
        <v>0</v>
      </c>
      <c r="V27" s="50">
        <f t="shared" si="4"/>
        <v>0</v>
      </c>
      <c r="Z27" s="50">
        <f t="shared" si="5"/>
        <v>0</v>
      </c>
    </row>
    <row r="28" spans="1:26" x14ac:dyDescent="0.25">
      <c r="F28" s="50">
        <f t="shared" si="2"/>
        <v>0</v>
      </c>
      <c r="J28" s="52">
        <f t="shared" si="0"/>
        <v>0</v>
      </c>
      <c r="N28" s="50">
        <f t="shared" si="3"/>
        <v>0</v>
      </c>
      <c r="R28" s="52">
        <f t="shared" si="1"/>
        <v>0</v>
      </c>
      <c r="V28" s="50">
        <f t="shared" si="4"/>
        <v>0</v>
      </c>
      <c r="Z28" s="50">
        <f t="shared" si="5"/>
        <v>0</v>
      </c>
    </row>
    <row r="29" spans="1:26" x14ac:dyDescent="0.25">
      <c r="F29" s="50">
        <f t="shared" si="2"/>
        <v>0</v>
      </c>
      <c r="J29" s="52">
        <f t="shared" si="0"/>
        <v>0</v>
      </c>
      <c r="N29" s="50">
        <f t="shared" si="3"/>
        <v>0</v>
      </c>
      <c r="R29" s="52">
        <f t="shared" si="1"/>
        <v>0</v>
      </c>
      <c r="V29" s="50">
        <f t="shared" si="4"/>
        <v>0</v>
      </c>
      <c r="Z29" s="50">
        <f t="shared" si="5"/>
        <v>0</v>
      </c>
    </row>
    <row r="30" spans="1:26" x14ac:dyDescent="0.25">
      <c r="F30" s="50">
        <f t="shared" si="2"/>
        <v>0</v>
      </c>
      <c r="J30" s="52">
        <f t="shared" si="0"/>
        <v>0</v>
      </c>
      <c r="N30" s="50">
        <f t="shared" si="3"/>
        <v>0</v>
      </c>
      <c r="R30" s="52">
        <f t="shared" si="1"/>
        <v>0</v>
      </c>
      <c r="V30" s="50">
        <f t="shared" si="4"/>
        <v>0</v>
      </c>
      <c r="Z30" s="50">
        <f t="shared" si="5"/>
        <v>0</v>
      </c>
    </row>
    <row r="31" spans="1:26" x14ac:dyDescent="0.25">
      <c r="F31" s="50">
        <f t="shared" si="2"/>
        <v>0</v>
      </c>
      <c r="J31" s="52">
        <f t="shared" si="0"/>
        <v>0</v>
      </c>
      <c r="N31" s="50">
        <f t="shared" si="3"/>
        <v>0</v>
      </c>
      <c r="R31" s="52">
        <f t="shared" si="1"/>
        <v>0</v>
      </c>
      <c r="V31" s="50">
        <f t="shared" si="4"/>
        <v>0</v>
      </c>
      <c r="Z31" s="50">
        <f t="shared" si="5"/>
        <v>0</v>
      </c>
    </row>
    <row r="32" spans="1:26" x14ac:dyDescent="0.25">
      <c r="F32" s="50">
        <f t="shared" si="2"/>
        <v>0</v>
      </c>
      <c r="J32" s="52">
        <f t="shared" si="0"/>
        <v>0</v>
      </c>
      <c r="N32" s="50">
        <f t="shared" si="3"/>
        <v>0</v>
      </c>
      <c r="R32" s="52">
        <f t="shared" si="1"/>
        <v>0</v>
      </c>
      <c r="V32" s="50">
        <f t="shared" si="4"/>
        <v>0</v>
      </c>
      <c r="Z32" s="50">
        <f t="shared" si="5"/>
        <v>0</v>
      </c>
    </row>
    <row r="33" spans="6:26" x14ac:dyDescent="0.25">
      <c r="F33" s="50">
        <f t="shared" si="2"/>
        <v>0</v>
      </c>
      <c r="J33" s="52">
        <f t="shared" si="0"/>
        <v>0</v>
      </c>
      <c r="N33" s="50">
        <f t="shared" si="3"/>
        <v>0</v>
      </c>
      <c r="R33" s="52">
        <f t="shared" si="1"/>
        <v>0</v>
      </c>
      <c r="V33" s="50">
        <f t="shared" si="4"/>
        <v>0</v>
      </c>
      <c r="Z33" s="50">
        <f t="shared" si="5"/>
        <v>0</v>
      </c>
    </row>
    <row r="34" spans="6:26" x14ac:dyDescent="0.25">
      <c r="F34" s="50">
        <f t="shared" si="2"/>
        <v>0</v>
      </c>
      <c r="J34" s="52">
        <f t="shared" si="0"/>
        <v>0</v>
      </c>
      <c r="N34" s="50">
        <f t="shared" si="3"/>
        <v>0</v>
      </c>
      <c r="R34" s="52">
        <f t="shared" si="1"/>
        <v>0</v>
      </c>
      <c r="V34" s="50">
        <f t="shared" si="4"/>
        <v>0</v>
      </c>
      <c r="Z34" s="50">
        <f t="shared" si="5"/>
        <v>0</v>
      </c>
    </row>
    <row r="35" spans="6:26" x14ac:dyDescent="0.25">
      <c r="F35" s="50">
        <f t="shared" si="2"/>
        <v>0</v>
      </c>
      <c r="J35" s="52">
        <f>SUM(G35:I35)</f>
        <v>0</v>
      </c>
      <c r="N35" s="50">
        <f t="shared" si="3"/>
        <v>0</v>
      </c>
      <c r="R35" s="52">
        <f>SUM(O35:Q35)</f>
        <v>0</v>
      </c>
      <c r="V35" s="50">
        <f t="shared" si="4"/>
        <v>0</v>
      </c>
      <c r="Z35" s="50">
        <f t="shared" si="5"/>
        <v>0</v>
      </c>
    </row>
  </sheetData>
  <mergeCells count="3">
    <mergeCell ref="A1:Z1"/>
    <mergeCell ref="C2:Q2"/>
    <mergeCell ref="S2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2" ySplit="3" topLeftCell="U24" activePane="bottomRight" state="frozen"/>
      <selection activeCell="Z34" sqref="Z34"/>
      <selection pane="topRight" activeCell="Z34" sqref="Z34"/>
      <selection pane="bottomLeft" activeCell="Z34" sqref="Z34"/>
      <selection pane="bottomRight" activeCell="Z34" sqref="Z34"/>
    </sheetView>
  </sheetViews>
  <sheetFormatPr defaultRowHeight="15" x14ac:dyDescent="0.25"/>
  <cols>
    <col min="2" max="2" width="22" customWidth="1"/>
    <col min="3" max="3" width="10.28515625" bestFit="1" customWidth="1"/>
    <col min="4" max="4" width="11.28515625" bestFit="1" customWidth="1"/>
    <col min="7" max="8" width="9.28515625" bestFit="1" customWidth="1"/>
    <col min="9" max="9" width="9.42578125" bestFit="1" customWidth="1"/>
    <col min="10" max="10" width="9.42578125" style="52" customWidth="1"/>
    <col min="11" max="11" width="11.140625" customWidth="1"/>
    <col min="12" max="12" width="9.28515625" bestFit="1" customWidth="1"/>
    <col min="13" max="14" width="12.28515625" customWidth="1"/>
    <col min="15" max="15" width="10.5703125" bestFit="1" customWidth="1"/>
    <col min="16" max="16" width="12" bestFit="1" customWidth="1"/>
    <col min="17" max="17" width="11.7109375" customWidth="1"/>
    <col min="18" max="18" width="11.7109375" style="52" customWidth="1"/>
    <col min="19" max="19" width="10.42578125" bestFit="1" customWidth="1"/>
    <col min="20" max="20" width="12.42578125" customWidth="1"/>
    <col min="21" max="21" width="12" customWidth="1"/>
    <col min="22" max="22" width="12" style="52" customWidth="1"/>
    <col min="23" max="24" width="9.28515625" bestFit="1" customWidth="1"/>
    <col min="25" max="25" width="11.28515625" customWidth="1"/>
    <col min="26" max="26" width="22.85546875" style="52" customWidth="1"/>
    <col min="29" max="29" width="17.85546875" bestFit="1" customWidth="1"/>
  </cols>
  <sheetData>
    <row r="1" spans="1:26" x14ac:dyDescent="0.25">
      <c r="A1" s="44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s="16" customFormat="1" x14ac:dyDescent="0.25">
      <c r="A2" s="24"/>
      <c r="B2" s="21"/>
      <c r="C2" s="39">
        <v>2016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3"/>
      <c r="S2" s="39">
        <v>2017</v>
      </c>
      <c r="T2" s="39"/>
      <c r="U2" s="39"/>
      <c r="V2" s="39"/>
      <c r="W2" s="39"/>
      <c r="X2" s="39"/>
      <c r="Y2" s="39"/>
      <c r="Z2" s="39"/>
    </row>
    <row r="3" spans="1:26" s="16" customFormat="1" x14ac:dyDescent="0.25">
      <c r="A3" s="6" t="s">
        <v>0</v>
      </c>
      <c r="B3" s="9" t="s">
        <v>1</v>
      </c>
      <c r="C3" s="6" t="s">
        <v>28</v>
      </c>
      <c r="D3" s="5" t="s">
        <v>29</v>
      </c>
      <c r="E3" s="6" t="s">
        <v>30</v>
      </c>
      <c r="F3" s="6" t="s">
        <v>73</v>
      </c>
      <c r="G3" s="6" t="s">
        <v>31</v>
      </c>
      <c r="H3" s="6" t="s">
        <v>32</v>
      </c>
      <c r="I3" s="6" t="s">
        <v>33</v>
      </c>
      <c r="J3" s="49" t="s">
        <v>74</v>
      </c>
      <c r="K3" s="6" t="s">
        <v>34</v>
      </c>
      <c r="L3" s="6" t="s">
        <v>35</v>
      </c>
      <c r="M3" s="6" t="s">
        <v>36</v>
      </c>
      <c r="N3" s="6" t="s">
        <v>75</v>
      </c>
      <c r="O3" s="6" t="s">
        <v>37</v>
      </c>
      <c r="P3" s="6" t="s">
        <v>38</v>
      </c>
      <c r="Q3" s="6" t="s">
        <v>39</v>
      </c>
      <c r="R3" s="49" t="s">
        <v>82</v>
      </c>
      <c r="S3" s="6" t="s">
        <v>28</v>
      </c>
      <c r="T3" s="5" t="s">
        <v>29</v>
      </c>
      <c r="U3" s="6" t="s">
        <v>30</v>
      </c>
      <c r="V3" s="49" t="s">
        <v>77</v>
      </c>
      <c r="W3" s="6" t="s">
        <v>31</v>
      </c>
      <c r="X3" s="6" t="s">
        <v>32</v>
      </c>
      <c r="Y3" s="6" t="s">
        <v>33</v>
      </c>
      <c r="Z3" s="49" t="s">
        <v>78</v>
      </c>
    </row>
    <row r="4" spans="1:26" x14ac:dyDescent="0.25">
      <c r="A4" s="26">
        <v>1</v>
      </c>
      <c r="B4" s="23" t="s">
        <v>16</v>
      </c>
      <c r="C4" s="3"/>
      <c r="D4" s="3"/>
      <c r="E4" s="1"/>
      <c r="F4" s="59">
        <f>SUM(C4:E4)</f>
        <v>0</v>
      </c>
      <c r="G4" s="3"/>
      <c r="H4" s="3"/>
      <c r="I4" s="3"/>
      <c r="J4" s="49">
        <f t="shared" ref="J4:J34" si="0">SUM(G4:I4)</f>
        <v>0</v>
      </c>
      <c r="K4" s="3"/>
      <c r="L4" s="3"/>
      <c r="M4" s="3"/>
      <c r="N4" s="50">
        <f>SUM(K4:M4)</f>
        <v>0</v>
      </c>
      <c r="O4" s="3"/>
      <c r="P4" s="3"/>
      <c r="Q4" s="22"/>
      <c r="R4" s="49">
        <f t="shared" ref="R4:R34" si="1">SUM(O4:Q4)</f>
        <v>0</v>
      </c>
      <c r="S4" s="3"/>
      <c r="T4" s="3"/>
      <c r="U4" s="3"/>
      <c r="V4" s="50">
        <f>SUM(S3:U4)</f>
        <v>0</v>
      </c>
      <c r="W4" s="3"/>
      <c r="X4" s="3"/>
      <c r="Y4" s="3"/>
      <c r="Z4" s="50">
        <f>SUM(W4:Y4)</f>
        <v>0</v>
      </c>
    </row>
    <row r="5" spans="1:26" x14ac:dyDescent="0.25">
      <c r="A5" s="26">
        <v>2</v>
      </c>
      <c r="B5" s="23" t="s">
        <v>17</v>
      </c>
      <c r="C5" s="3">
        <v>3360</v>
      </c>
      <c r="D5" s="3">
        <v>3960</v>
      </c>
      <c r="E5" s="1">
        <v>4000</v>
      </c>
      <c r="F5" s="59">
        <f t="shared" ref="F5:F35" si="2">SUM(C5:E5)</f>
        <v>11320</v>
      </c>
      <c r="G5" s="3">
        <v>1680</v>
      </c>
      <c r="H5" s="3">
        <v>2040</v>
      </c>
      <c r="I5" s="3">
        <v>3960</v>
      </c>
      <c r="J5" s="49">
        <f t="shared" si="0"/>
        <v>7680</v>
      </c>
      <c r="K5" s="3">
        <v>3440</v>
      </c>
      <c r="L5" s="3">
        <v>5400</v>
      </c>
      <c r="M5" s="3">
        <v>4960</v>
      </c>
      <c r="N5" s="50">
        <f t="shared" ref="N5:N35" si="3">SUM(K5:M5)</f>
        <v>13800</v>
      </c>
      <c r="O5" s="3">
        <v>2400</v>
      </c>
      <c r="P5" s="3">
        <v>400</v>
      </c>
      <c r="Q5" s="3">
        <v>2400</v>
      </c>
      <c r="R5" s="49">
        <f t="shared" si="1"/>
        <v>5200</v>
      </c>
      <c r="S5" s="3"/>
      <c r="T5" s="3"/>
      <c r="U5" s="3"/>
      <c r="V5" s="50">
        <f t="shared" ref="V5:V35" si="4">SUM(S4:U5)</f>
        <v>0</v>
      </c>
      <c r="W5" s="3"/>
      <c r="X5" s="3"/>
      <c r="Y5" s="3"/>
      <c r="Z5" s="50">
        <f t="shared" ref="Z5:Z35" si="5">SUM(W5:Y5)</f>
        <v>0</v>
      </c>
    </row>
    <row r="6" spans="1:26" x14ac:dyDescent="0.25">
      <c r="A6" s="26">
        <v>3</v>
      </c>
      <c r="B6" s="23" t="s">
        <v>49</v>
      </c>
      <c r="C6" s="3"/>
      <c r="D6" s="3"/>
      <c r="E6" s="1"/>
      <c r="F6" s="59">
        <f t="shared" si="2"/>
        <v>0</v>
      </c>
      <c r="G6" s="3"/>
      <c r="H6" s="3"/>
      <c r="I6" s="3"/>
      <c r="J6" s="49">
        <f t="shared" si="0"/>
        <v>0</v>
      </c>
      <c r="K6" s="3"/>
      <c r="L6" s="3"/>
      <c r="M6" s="3"/>
      <c r="N6" s="50">
        <f t="shared" si="3"/>
        <v>0</v>
      </c>
      <c r="O6" s="3"/>
      <c r="P6" s="3">
        <v>2400</v>
      </c>
      <c r="Q6" s="3">
        <v>500</v>
      </c>
      <c r="R6" s="49">
        <f t="shared" si="1"/>
        <v>2900</v>
      </c>
      <c r="S6" s="3"/>
      <c r="T6" s="3"/>
      <c r="U6" s="3"/>
      <c r="V6" s="50">
        <f t="shared" si="4"/>
        <v>0</v>
      </c>
      <c r="W6" s="3"/>
      <c r="X6" s="3"/>
      <c r="Y6" s="3"/>
      <c r="Z6" s="50">
        <f t="shared" si="5"/>
        <v>0</v>
      </c>
    </row>
    <row r="7" spans="1:26" x14ac:dyDescent="0.25">
      <c r="A7" s="26">
        <v>4</v>
      </c>
      <c r="B7" s="23" t="s">
        <v>18</v>
      </c>
      <c r="C7" s="3">
        <v>7200</v>
      </c>
      <c r="D7" s="3">
        <v>7008</v>
      </c>
      <c r="E7" s="1"/>
      <c r="F7" s="59">
        <f t="shared" si="2"/>
        <v>14208</v>
      </c>
      <c r="G7" s="3"/>
      <c r="H7" s="3">
        <v>5893</v>
      </c>
      <c r="I7" s="3">
        <v>4600</v>
      </c>
      <c r="J7" s="49">
        <f t="shared" si="0"/>
        <v>10493</v>
      </c>
      <c r="K7" s="3">
        <v>2800</v>
      </c>
      <c r="L7" s="3"/>
      <c r="M7" s="3">
        <v>1120</v>
      </c>
      <c r="N7" s="50">
        <f t="shared" si="3"/>
        <v>3920</v>
      </c>
      <c r="O7" s="3"/>
      <c r="P7" s="3"/>
      <c r="Q7" s="3">
        <v>680</v>
      </c>
      <c r="R7" s="49">
        <f t="shared" si="1"/>
        <v>680</v>
      </c>
      <c r="S7" s="3">
        <v>3560</v>
      </c>
      <c r="T7" s="3">
        <v>1360</v>
      </c>
      <c r="U7" s="3"/>
      <c r="V7" s="50">
        <f t="shared" si="4"/>
        <v>4920</v>
      </c>
      <c r="W7" s="3"/>
      <c r="X7" s="3"/>
      <c r="Y7" s="3"/>
      <c r="Z7" s="50">
        <f t="shared" si="5"/>
        <v>0</v>
      </c>
    </row>
    <row r="8" spans="1:26" x14ac:dyDescent="0.25">
      <c r="A8" s="26">
        <v>5</v>
      </c>
      <c r="B8" s="23" t="s">
        <v>19</v>
      </c>
      <c r="C8" s="3"/>
      <c r="D8" s="3">
        <v>500</v>
      </c>
      <c r="E8" s="1">
        <v>575</v>
      </c>
      <c r="F8" s="59">
        <f t="shared" si="2"/>
        <v>1075</v>
      </c>
      <c r="G8" s="3">
        <v>500</v>
      </c>
      <c r="H8" s="3"/>
      <c r="I8" s="3"/>
      <c r="J8" s="49">
        <f t="shared" si="0"/>
        <v>500</v>
      </c>
      <c r="K8" s="3">
        <v>0</v>
      </c>
      <c r="L8" s="3"/>
      <c r="M8" s="3"/>
      <c r="N8" s="50">
        <f t="shared" si="3"/>
        <v>0</v>
      </c>
      <c r="O8" s="3"/>
      <c r="P8" s="3">
        <v>800</v>
      </c>
      <c r="Q8" s="22"/>
      <c r="R8" s="49">
        <f t="shared" si="1"/>
        <v>800</v>
      </c>
      <c r="S8" s="3"/>
      <c r="T8" s="3"/>
      <c r="U8" s="3"/>
      <c r="V8" s="50">
        <f t="shared" si="4"/>
        <v>4920</v>
      </c>
      <c r="W8" s="3"/>
      <c r="X8" s="3"/>
      <c r="Y8" s="3"/>
      <c r="Z8" s="50">
        <f t="shared" si="5"/>
        <v>0</v>
      </c>
    </row>
    <row r="9" spans="1:26" x14ac:dyDescent="0.25">
      <c r="A9" s="26">
        <v>6</v>
      </c>
      <c r="B9" s="23" t="s">
        <v>20</v>
      </c>
      <c r="C9" s="3"/>
      <c r="D9" s="3">
        <v>250</v>
      </c>
      <c r="E9" s="1">
        <v>144</v>
      </c>
      <c r="F9" s="59">
        <f t="shared" si="2"/>
        <v>394</v>
      </c>
      <c r="G9" s="3">
        <v>250</v>
      </c>
      <c r="H9" s="3"/>
      <c r="I9" s="3"/>
      <c r="J9" s="49">
        <f t="shared" si="0"/>
        <v>250</v>
      </c>
      <c r="K9" s="3">
        <v>0</v>
      </c>
      <c r="L9" s="3"/>
      <c r="M9" s="3"/>
      <c r="N9" s="50">
        <f t="shared" si="3"/>
        <v>0</v>
      </c>
      <c r="O9" s="3"/>
      <c r="P9" s="3"/>
      <c r="Q9" s="22"/>
      <c r="R9" s="49">
        <f t="shared" si="1"/>
        <v>0</v>
      </c>
      <c r="S9" s="3"/>
      <c r="T9" s="3"/>
      <c r="U9" s="3"/>
      <c r="V9" s="50">
        <f t="shared" si="4"/>
        <v>0</v>
      </c>
      <c r="W9" s="3"/>
      <c r="X9" s="3"/>
      <c r="Y9" s="3"/>
      <c r="Z9" s="50">
        <f t="shared" si="5"/>
        <v>0</v>
      </c>
    </row>
    <row r="10" spans="1:26" x14ac:dyDescent="0.25">
      <c r="A10" s="26">
        <v>7</v>
      </c>
      <c r="B10" s="23" t="s">
        <v>21</v>
      </c>
      <c r="C10" s="3"/>
      <c r="D10" s="3"/>
      <c r="E10" s="1"/>
      <c r="F10" s="59">
        <f t="shared" si="2"/>
        <v>0</v>
      </c>
      <c r="G10" s="3"/>
      <c r="H10" s="3"/>
      <c r="I10" s="3"/>
      <c r="J10" s="49">
        <f t="shared" si="0"/>
        <v>0</v>
      </c>
      <c r="K10" s="3">
        <v>1200</v>
      </c>
      <c r="L10" s="3">
        <v>2540</v>
      </c>
      <c r="M10" s="3">
        <v>2100</v>
      </c>
      <c r="N10" s="50">
        <f t="shared" si="3"/>
        <v>5840</v>
      </c>
      <c r="O10" s="3"/>
      <c r="P10" s="3"/>
      <c r="Q10" s="22"/>
      <c r="R10" s="49">
        <f t="shared" si="1"/>
        <v>0</v>
      </c>
      <c r="S10" s="3"/>
      <c r="T10" s="3"/>
      <c r="U10" s="3"/>
      <c r="V10" s="50">
        <f t="shared" si="4"/>
        <v>0</v>
      </c>
      <c r="W10" s="3"/>
      <c r="X10" s="3"/>
      <c r="Y10" s="3"/>
      <c r="Z10" s="50">
        <f t="shared" si="5"/>
        <v>0</v>
      </c>
    </row>
    <row r="11" spans="1:26" x14ac:dyDescent="0.25">
      <c r="A11" s="26">
        <v>8</v>
      </c>
      <c r="B11" s="23" t="s">
        <v>22</v>
      </c>
      <c r="C11" s="3"/>
      <c r="D11" s="3"/>
      <c r="E11" s="1"/>
      <c r="F11" s="59">
        <f t="shared" si="2"/>
        <v>0</v>
      </c>
      <c r="G11" s="3"/>
      <c r="H11" s="3"/>
      <c r="I11" s="3"/>
      <c r="J11" s="49">
        <f t="shared" si="0"/>
        <v>0</v>
      </c>
      <c r="K11" s="3"/>
      <c r="L11" s="3">
        <v>250</v>
      </c>
      <c r="M11" s="3">
        <v>988</v>
      </c>
      <c r="N11" s="50">
        <f t="shared" si="3"/>
        <v>1238</v>
      </c>
      <c r="O11" s="3"/>
      <c r="P11" s="3"/>
      <c r="Q11" s="22"/>
      <c r="R11" s="49">
        <f t="shared" si="1"/>
        <v>0</v>
      </c>
      <c r="S11" s="3"/>
      <c r="T11" s="3"/>
      <c r="U11" s="3"/>
      <c r="V11" s="50">
        <f t="shared" si="4"/>
        <v>0</v>
      </c>
      <c r="W11" s="3"/>
      <c r="X11" s="3"/>
      <c r="Y11" s="3"/>
      <c r="Z11" s="50">
        <f t="shared" si="5"/>
        <v>0</v>
      </c>
    </row>
    <row r="12" spans="1:26" x14ac:dyDescent="0.25">
      <c r="A12" s="26">
        <v>9</v>
      </c>
      <c r="B12" s="1" t="s">
        <v>52</v>
      </c>
      <c r="C12" s="3"/>
      <c r="D12" s="3"/>
      <c r="E12" s="1"/>
      <c r="F12" s="59">
        <f t="shared" si="2"/>
        <v>0</v>
      </c>
      <c r="G12" s="3"/>
      <c r="H12" s="3"/>
      <c r="I12" s="3"/>
      <c r="J12" s="49">
        <f t="shared" si="0"/>
        <v>0</v>
      </c>
      <c r="K12" s="3"/>
      <c r="L12" s="3"/>
      <c r="M12" s="3"/>
      <c r="N12" s="50">
        <f t="shared" si="3"/>
        <v>0</v>
      </c>
      <c r="O12" s="3"/>
      <c r="P12" s="3"/>
      <c r="Q12" s="22"/>
      <c r="R12" s="49">
        <f t="shared" si="1"/>
        <v>0</v>
      </c>
      <c r="S12" s="3">
        <v>2960</v>
      </c>
      <c r="T12" s="3">
        <v>1560</v>
      </c>
      <c r="U12" s="3">
        <v>800</v>
      </c>
      <c r="V12" s="50">
        <f t="shared" si="4"/>
        <v>5320</v>
      </c>
      <c r="W12" s="3">
        <v>1600</v>
      </c>
      <c r="X12" s="3">
        <v>600</v>
      </c>
      <c r="Y12" s="3">
        <v>3200</v>
      </c>
      <c r="Z12" s="50">
        <f t="shared" si="5"/>
        <v>5400</v>
      </c>
    </row>
    <row r="13" spans="1:26" x14ac:dyDescent="0.25">
      <c r="A13" s="26">
        <v>10</v>
      </c>
      <c r="B13" s="1" t="s">
        <v>44</v>
      </c>
      <c r="C13" s="3"/>
      <c r="D13" s="3"/>
      <c r="E13" s="1"/>
      <c r="F13" s="59">
        <f t="shared" si="2"/>
        <v>0</v>
      </c>
      <c r="G13" s="3"/>
      <c r="H13" s="3"/>
      <c r="I13" s="3">
        <v>1950</v>
      </c>
      <c r="J13" s="49">
        <f t="shared" si="0"/>
        <v>1950</v>
      </c>
      <c r="K13" s="3">
        <v>445</v>
      </c>
      <c r="L13" s="3">
        <v>223</v>
      </c>
      <c r="M13" s="3"/>
      <c r="N13" s="50">
        <f t="shared" si="3"/>
        <v>668</v>
      </c>
      <c r="O13" s="3"/>
      <c r="P13" s="3"/>
      <c r="Q13" s="22"/>
      <c r="R13" s="49">
        <f t="shared" si="1"/>
        <v>0</v>
      </c>
      <c r="S13" s="3"/>
      <c r="T13" s="3"/>
      <c r="U13" s="3"/>
      <c r="V13" s="50">
        <f t="shared" si="4"/>
        <v>5320</v>
      </c>
      <c r="W13" s="3">
        <v>1200</v>
      </c>
      <c r="X13" s="3"/>
      <c r="Y13" s="3"/>
      <c r="Z13" s="50">
        <f t="shared" si="5"/>
        <v>1200</v>
      </c>
    </row>
    <row r="14" spans="1:26" x14ac:dyDescent="0.25">
      <c r="A14" s="26">
        <v>11</v>
      </c>
      <c r="B14" s="1" t="s">
        <v>55</v>
      </c>
      <c r="C14" s="3"/>
      <c r="D14" s="3"/>
      <c r="E14" s="1"/>
      <c r="F14" s="59">
        <f t="shared" si="2"/>
        <v>0</v>
      </c>
      <c r="G14" s="3"/>
      <c r="H14" s="3"/>
      <c r="I14" s="3"/>
      <c r="J14" s="49">
        <f t="shared" si="0"/>
        <v>0</v>
      </c>
      <c r="K14" s="3"/>
      <c r="L14" s="3"/>
      <c r="M14" s="3"/>
      <c r="N14" s="50">
        <f t="shared" si="3"/>
        <v>0</v>
      </c>
      <c r="O14" s="3"/>
      <c r="P14" s="3"/>
      <c r="Q14" s="22"/>
      <c r="R14" s="49">
        <f t="shared" si="1"/>
        <v>0</v>
      </c>
      <c r="S14" s="3"/>
      <c r="T14" s="3">
        <v>250</v>
      </c>
      <c r="U14" s="3"/>
      <c r="V14" s="50">
        <f t="shared" si="4"/>
        <v>250</v>
      </c>
      <c r="W14" s="3"/>
      <c r="X14" s="3">
        <v>500</v>
      </c>
      <c r="Y14" s="3"/>
      <c r="Z14" s="50">
        <f t="shared" si="5"/>
        <v>500</v>
      </c>
    </row>
    <row r="15" spans="1:26" x14ac:dyDescent="0.25">
      <c r="A15" s="26">
        <v>12</v>
      </c>
      <c r="B15" s="1" t="s">
        <v>56</v>
      </c>
      <c r="C15" s="3"/>
      <c r="D15" s="3"/>
      <c r="E15" s="1"/>
      <c r="F15" s="59">
        <f t="shared" si="2"/>
        <v>0</v>
      </c>
      <c r="G15" s="3"/>
      <c r="H15" s="3"/>
      <c r="I15" s="3"/>
      <c r="J15" s="49">
        <f t="shared" si="0"/>
        <v>0</v>
      </c>
      <c r="K15" s="3"/>
      <c r="L15" s="3"/>
      <c r="M15" s="3"/>
      <c r="N15" s="50">
        <f t="shared" si="3"/>
        <v>0</v>
      </c>
      <c r="O15" s="3"/>
      <c r="P15" s="3"/>
      <c r="Q15" s="22"/>
      <c r="R15" s="49">
        <f t="shared" si="1"/>
        <v>0</v>
      </c>
      <c r="S15" s="3"/>
      <c r="T15" s="3">
        <v>1000</v>
      </c>
      <c r="U15" s="3">
        <v>2300</v>
      </c>
      <c r="V15" s="50">
        <f t="shared" si="4"/>
        <v>3550</v>
      </c>
      <c r="W15" s="3">
        <v>500</v>
      </c>
      <c r="X15" s="3"/>
      <c r="Y15" s="3"/>
      <c r="Z15" s="50">
        <f t="shared" si="5"/>
        <v>500</v>
      </c>
    </row>
    <row r="16" spans="1:26" x14ac:dyDescent="0.25">
      <c r="A16" s="26">
        <v>13</v>
      </c>
      <c r="B16" s="1" t="s">
        <v>58</v>
      </c>
      <c r="C16" s="3"/>
      <c r="D16" s="3"/>
      <c r="E16" s="1"/>
      <c r="F16" s="59">
        <f t="shared" si="2"/>
        <v>0</v>
      </c>
      <c r="G16" s="3"/>
      <c r="H16" s="3"/>
      <c r="I16" s="3"/>
      <c r="J16" s="49">
        <f t="shared" si="0"/>
        <v>0</v>
      </c>
      <c r="K16" s="3"/>
      <c r="L16" s="3"/>
      <c r="M16" s="3"/>
      <c r="N16" s="50">
        <f t="shared" si="3"/>
        <v>0</v>
      </c>
      <c r="O16" s="3"/>
      <c r="P16" s="3"/>
      <c r="Q16" s="22"/>
      <c r="R16" s="49">
        <f t="shared" si="1"/>
        <v>0</v>
      </c>
      <c r="S16" s="3"/>
      <c r="T16" s="3">
        <v>500</v>
      </c>
      <c r="U16" s="3"/>
      <c r="V16" s="50">
        <f t="shared" si="4"/>
        <v>3800</v>
      </c>
      <c r="W16" s="3">
        <v>500</v>
      </c>
      <c r="X16" s="3">
        <v>500</v>
      </c>
      <c r="Y16" s="3"/>
      <c r="Z16" s="50">
        <f t="shared" si="5"/>
        <v>1000</v>
      </c>
    </row>
    <row r="17" spans="1:26" x14ac:dyDescent="0.25">
      <c r="A17" s="26">
        <v>14</v>
      </c>
      <c r="B17" s="1" t="s">
        <v>54</v>
      </c>
      <c r="C17" s="3"/>
      <c r="D17" s="3"/>
      <c r="E17" s="1"/>
      <c r="F17" s="59">
        <f t="shared" si="2"/>
        <v>0</v>
      </c>
      <c r="G17" s="3"/>
      <c r="H17" s="3"/>
      <c r="I17" s="3"/>
      <c r="J17" s="49">
        <f t="shared" si="0"/>
        <v>0</v>
      </c>
      <c r="K17" s="3"/>
      <c r="L17" s="3"/>
      <c r="M17" s="3"/>
      <c r="N17" s="50">
        <f t="shared" si="3"/>
        <v>0</v>
      </c>
      <c r="O17" s="3"/>
      <c r="P17" s="3"/>
      <c r="Q17" s="22"/>
      <c r="R17" s="49">
        <f t="shared" si="1"/>
        <v>0</v>
      </c>
      <c r="S17" s="3">
        <v>2500</v>
      </c>
      <c r="T17" s="3">
        <v>1000</v>
      </c>
      <c r="U17" s="3">
        <v>2100</v>
      </c>
      <c r="V17" s="50">
        <f t="shared" si="4"/>
        <v>6100</v>
      </c>
      <c r="W17" s="3"/>
      <c r="X17" s="3"/>
      <c r="Y17" s="3"/>
      <c r="Z17" s="50">
        <f t="shared" si="5"/>
        <v>0</v>
      </c>
    </row>
    <row r="18" spans="1:26" x14ac:dyDescent="0.25">
      <c r="A18" s="26">
        <v>15</v>
      </c>
      <c r="B18" s="1" t="s">
        <v>56</v>
      </c>
      <c r="C18" s="3"/>
      <c r="D18" s="3"/>
      <c r="E18" s="1"/>
      <c r="F18" s="59">
        <f t="shared" si="2"/>
        <v>0</v>
      </c>
      <c r="G18" s="3"/>
      <c r="H18" s="3"/>
      <c r="I18" s="3"/>
      <c r="J18" s="49">
        <f t="shared" si="0"/>
        <v>0</v>
      </c>
      <c r="K18" s="3"/>
      <c r="L18" s="3"/>
      <c r="M18" s="3"/>
      <c r="N18" s="50">
        <f t="shared" si="3"/>
        <v>0</v>
      </c>
      <c r="O18" s="3"/>
      <c r="P18" s="3"/>
      <c r="Q18" s="22"/>
      <c r="R18" s="49">
        <f t="shared" si="1"/>
        <v>0</v>
      </c>
      <c r="S18" s="3">
        <v>1000</v>
      </c>
      <c r="T18" s="3"/>
      <c r="U18" s="3"/>
      <c r="V18" s="50">
        <f t="shared" si="4"/>
        <v>6600</v>
      </c>
      <c r="W18" s="3"/>
      <c r="X18" s="3"/>
      <c r="Y18" s="3"/>
      <c r="Z18" s="50">
        <f t="shared" si="5"/>
        <v>0</v>
      </c>
    </row>
    <row r="19" spans="1:26" x14ac:dyDescent="0.25">
      <c r="A19" s="26">
        <v>16</v>
      </c>
      <c r="B19" s="1" t="s">
        <v>51</v>
      </c>
      <c r="C19" s="3"/>
      <c r="D19" s="3"/>
      <c r="E19" s="1"/>
      <c r="F19" s="59">
        <f t="shared" si="2"/>
        <v>0</v>
      </c>
      <c r="G19" s="3"/>
      <c r="H19" s="3"/>
      <c r="I19" s="3"/>
      <c r="J19" s="49">
        <f t="shared" si="0"/>
        <v>0</v>
      </c>
      <c r="K19" s="3"/>
      <c r="L19" s="3"/>
      <c r="M19" s="3"/>
      <c r="N19" s="50">
        <f t="shared" si="3"/>
        <v>0</v>
      </c>
      <c r="O19" s="3"/>
      <c r="P19" s="3"/>
      <c r="Q19" s="22">
        <v>2800</v>
      </c>
      <c r="R19" s="49">
        <f t="shared" si="1"/>
        <v>2800</v>
      </c>
      <c r="S19" s="3"/>
      <c r="T19" s="3"/>
      <c r="U19" s="27"/>
      <c r="V19" s="50">
        <f t="shared" si="4"/>
        <v>1000</v>
      </c>
      <c r="W19" s="27"/>
      <c r="X19" s="3"/>
      <c r="Y19" s="3"/>
      <c r="Z19" s="50">
        <f t="shared" si="5"/>
        <v>0</v>
      </c>
    </row>
    <row r="20" spans="1:26" x14ac:dyDescent="0.25">
      <c r="A20" s="26">
        <v>17</v>
      </c>
      <c r="B20" s="23" t="s">
        <v>23</v>
      </c>
      <c r="C20" s="3"/>
      <c r="D20" s="3"/>
      <c r="E20" s="1"/>
      <c r="F20" s="59">
        <f t="shared" si="2"/>
        <v>0</v>
      </c>
      <c r="G20" s="3"/>
      <c r="H20" s="3"/>
      <c r="I20" s="3"/>
      <c r="J20" s="49">
        <f t="shared" si="0"/>
        <v>0</v>
      </c>
      <c r="K20" s="3">
        <v>0</v>
      </c>
      <c r="L20" s="3">
        <v>0</v>
      </c>
      <c r="M20" s="3"/>
      <c r="N20" s="50">
        <f t="shared" si="3"/>
        <v>0</v>
      </c>
      <c r="O20" s="3"/>
      <c r="P20" s="3"/>
      <c r="Q20" s="22"/>
      <c r="R20" s="49">
        <f t="shared" si="1"/>
        <v>0</v>
      </c>
      <c r="S20" s="3"/>
      <c r="T20" s="3"/>
      <c r="U20" s="27"/>
      <c r="V20" s="50">
        <f t="shared" si="4"/>
        <v>0</v>
      </c>
      <c r="W20" s="27"/>
      <c r="X20" s="3"/>
      <c r="Y20" s="3"/>
      <c r="Z20" s="50">
        <f t="shared" si="5"/>
        <v>0</v>
      </c>
    </row>
    <row r="21" spans="1:26" x14ac:dyDescent="0.25">
      <c r="A21" s="26">
        <v>18</v>
      </c>
      <c r="B21" s="1" t="s">
        <v>43</v>
      </c>
      <c r="C21" s="3"/>
      <c r="D21" s="3"/>
      <c r="E21" s="1"/>
      <c r="F21" s="59">
        <f t="shared" si="2"/>
        <v>0</v>
      </c>
      <c r="G21" s="3"/>
      <c r="H21" s="3"/>
      <c r="I21" s="3"/>
      <c r="J21" s="49">
        <f t="shared" si="0"/>
        <v>0</v>
      </c>
      <c r="K21" s="3">
        <v>0</v>
      </c>
      <c r="L21" s="3"/>
      <c r="M21" s="3"/>
      <c r="N21" s="50">
        <f t="shared" si="3"/>
        <v>0</v>
      </c>
      <c r="O21" s="3"/>
      <c r="P21" s="3"/>
      <c r="Q21" s="22"/>
      <c r="R21" s="49">
        <f t="shared" si="1"/>
        <v>0</v>
      </c>
      <c r="S21" s="3"/>
      <c r="T21" s="3"/>
      <c r="U21" s="3"/>
      <c r="V21" s="50">
        <f t="shared" si="4"/>
        <v>0</v>
      </c>
      <c r="W21" s="3"/>
      <c r="X21" s="3"/>
      <c r="Y21" s="3"/>
      <c r="Z21" s="50">
        <f t="shared" si="5"/>
        <v>0</v>
      </c>
    </row>
    <row r="22" spans="1:26" x14ac:dyDescent="0.25">
      <c r="A22" s="26">
        <v>19</v>
      </c>
      <c r="B22" s="1" t="s">
        <v>53</v>
      </c>
      <c r="C22" s="3"/>
      <c r="D22" s="3"/>
      <c r="E22" s="1"/>
      <c r="F22" s="59">
        <f t="shared" si="2"/>
        <v>0</v>
      </c>
      <c r="G22" s="3"/>
      <c r="H22" s="3"/>
      <c r="I22" s="3"/>
      <c r="J22" s="49">
        <f t="shared" si="0"/>
        <v>0</v>
      </c>
      <c r="K22" s="3"/>
      <c r="L22" s="3"/>
      <c r="M22" s="3"/>
      <c r="N22" s="50">
        <f t="shared" si="3"/>
        <v>0</v>
      </c>
      <c r="O22" s="3"/>
      <c r="P22" s="3"/>
      <c r="Q22" s="22"/>
      <c r="R22" s="49">
        <f t="shared" si="1"/>
        <v>0</v>
      </c>
      <c r="S22" s="3"/>
      <c r="T22" s="3"/>
      <c r="U22" s="3"/>
      <c r="V22" s="50">
        <f t="shared" si="4"/>
        <v>0</v>
      </c>
      <c r="W22" s="3"/>
      <c r="X22" s="3"/>
      <c r="Y22" s="3"/>
      <c r="Z22" s="50">
        <f t="shared" si="5"/>
        <v>0</v>
      </c>
    </row>
    <row r="23" spans="1:26" x14ac:dyDescent="0.25">
      <c r="A23" s="26">
        <v>20</v>
      </c>
      <c r="B23" s="25" t="s">
        <v>61</v>
      </c>
      <c r="C23" s="3"/>
      <c r="D23" s="3"/>
      <c r="E23" s="1"/>
      <c r="F23" s="59">
        <f t="shared" si="2"/>
        <v>0</v>
      </c>
      <c r="G23" s="3"/>
      <c r="H23" s="3"/>
      <c r="I23" s="3"/>
      <c r="J23" s="49">
        <f t="shared" si="0"/>
        <v>0</v>
      </c>
      <c r="K23" s="3"/>
      <c r="L23" s="3"/>
      <c r="M23" s="3"/>
      <c r="N23" s="50">
        <f t="shared" si="3"/>
        <v>0</v>
      </c>
      <c r="O23" s="3"/>
      <c r="P23" s="3"/>
      <c r="Q23" s="22"/>
      <c r="R23" s="49">
        <f t="shared" si="1"/>
        <v>0</v>
      </c>
      <c r="S23" s="3"/>
      <c r="T23" s="3"/>
      <c r="U23" s="3">
        <v>1668</v>
      </c>
      <c r="V23" s="50">
        <f t="shared" si="4"/>
        <v>1668</v>
      </c>
      <c r="W23" s="3"/>
      <c r="X23" s="3"/>
      <c r="Y23" s="3"/>
      <c r="Z23" s="50">
        <f t="shared" si="5"/>
        <v>0</v>
      </c>
    </row>
    <row r="24" spans="1:26" x14ac:dyDescent="0.25">
      <c r="A24" s="26">
        <v>21</v>
      </c>
      <c r="B24" s="1" t="s">
        <v>48</v>
      </c>
      <c r="C24" s="3"/>
      <c r="D24" s="3"/>
      <c r="E24" s="1"/>
      <c r="F24" s="59">
        <f t="shared" si="2"/>
        <v>0</v>
      </c>
      <c r="G24" s="3"/>
      <c r="H24" s="3"/>
      <c r="I24" s="3"/>
      <c r="J24" s="49">
        <f t="shared" si="0"/>
        <v>0</v>
      </c>
      <c r="K24" s="3"/>
      <c r="L24" s="3"/>
      <c r="M24" s="3">
        <v>766</v>
      </c>
      <c r="N24" s="50">
        <f t="shared" si="3"/>
        <v>766</v>
      </c>
      <c r="O24" s="3">
        <v>1265</v>
      </c>
      <c r="P24" s="3"/>
      <c r="Q24" s="22"/>
      <c r="R24" s="49">
        <f t="shared" si="1"/>
        <v>1265</v>
      </c>
      <c r="S24" s="3"/>
      <c r="T24" s="3"/>
      <c r="U24" s="3"/>
      <c r="V24" s="50">
        <f t="shared" si="4"/>
        <v>1668</v>
      </c>
      <c r="W24" s="3"/>
      <c r="X24" s="3"/>
      <c r="Y24" s="3"/>
      <c r="Z24" s="50">
        <f t="shared" si="5"/>
        <v>0</v>
      </c>
    </row>
    <row r="25" spans="1:26" x14ac:dyDescent="0.25">
      <c r="A25" s="26">
        <v>22</v>
      </c>
      <c r="B25" s="23" t="s">
        <v>46</v>
      </c>
      <c r="C25" s="3"/>
      <c r="D25" s="3"/>
      <c r="E25" s="1"/>
      <c r="F25" s="59">
        <f t="shared" si="2"/>
        <v>0</v>
      </c>
      <c r="G25" s="3"/>
      <c r="H25" s="3"/>
      <c r="I25" s="3"/>
      <c r="J25" s="49">
        <f t="shared" si="0"/>
        <v>0</v>
      </c>
      <c r="K25" s="3"/>
      <c r="L25" s="3"/>
      <c r="M25" s="3"/>
      <c r="N25" s="50">
        <f t="shared" si="3"/>
        <v>0</v>
      </c>
      <c r="O25" s="3">
        <v>875</v>
      </c>
      <c r="P25" s="3">
        <v>1460</v>
      </c>
      <c r="Q25" s="3">
        <v>600</v>
      </c>
      <c r="R25" s="49">
        <f t="shared" si="1"/>
        <v>2935</v>
      </c>
      <c r="S25" s="3"/>
      <c r="T25" s="3">
        <v>450</v>
      </c>
      <c r="U25" s="3"/>
      <c r="V25" s="50">
        <f t="shared" si="4"/>
        <v>450</v>
      </c>
      <c r="W25" s="3"/>
      <c r="X25" s="3"/>
      <c r="Y25" s="3"/>
      <c r="Z25" s="50">
        <f t="shared" si="5"/>
        <v>0</v>
      </c>
    </row>
    <row r="26" spans="1:26" x14ac:dyDescent="0.25">
      <c r="A26" s="26">
        <v>23</v>
      </c>
      <c r="B26" s="23" t="s">
        <v>47</v>
      </c>
      <c r="C26" s="3"/>
      <c r="D26" s="3"/>
      <c r="E26" s="1"/>
      <c r="F26" s="59">
        <f t="shared" si="2"/>
        <v>0</v>
      </c>
      <c r="G26" s="3"/>
      <c r="H26" s="3"/>
      <c r="I26" s="3"/>
      <c r="J26" s="49">
        <f t="shared" si="0"/>
        <v>0</v>
      </c>
      <c r="K26" s="3"/>
      <c r="L26" s="3"/>
      <c r="M26" s="3"/>
      <c r="N26" s="50">
        <f t="shared" si="3"/>
        <v>0</v>
      </c>
      <c r="O26" s="3">
        <v>600</v>
      </c>
      <c r="P26" s="3">
        <v>400</v>
      </c>
      <c r="Q26" s="22"/>
      <c r="R26" s="49">
        <f t="shared" si="1"/>
        <v>1000</v>
      </c>
      <c r="S26" s="3"/>
      <c r="T26" s="3">
        <v>800</v>
      </c>
      <c r="U26" s="3"/>
      <c r="V26" s="50">
        <f t="shared" si="4"/>
        <v>1250</v>
      </c>
      <c r="W26" s="3">
        <v>500</v>
      </c>
      <c r="X26" s="3"/>
      <c r="Y26" s="3"/>
      <c r="Z26" s="50">
        <f t="shared" si="5"/>
        <v>500</v>
      </c>
    </row>
    <row r="27" spans="1:26" x14ac:dyDescent="0.25">
      <c r="A27" s="26">
        <v>24</v>
      </c>
      <c r="B27" s="1" t="s">
        <v>45</v>
      </c>
      <c r="C27" s="3"/>
      <c r="D27" s="3"/>
      <c r="E27" s="1"/>
      <c r="F27" s="59">
        <f t="shared" si="2"/>
        <v>0</v>
      </c>
      <c r="G27" s="3"/>
      <c r="H27" s="3"/>
      <c r="I27" s="3"/>
      <c r="J27" s="49">
        <f t="shared" si="0"/>
        <v>0</v>
      </c>
      <c r="K27" s="3"/>
      <c r="L27" s="3"/>
      <c r="M27" s="3">
        <v>25</v>
      </c>
      <c r="N27" s="50">
        <f t="shared" si="3"/>
        <v>25</v>
      </c>
      <c r="O27" s="3"/>
      <c r="P27" s="3">
        <v>600</v>
      </c>
      <c r="Q27" s="3">
        <v>600</v>
      </c>
      <c r="R27" s="49">
        <f t="shared" si="1"/>
        <v>1200</v>
      </c>
      <c r="S27" s="3">
        <v>800</v>
      </c>
      <c r="T27" s="3">
        <v>800</v>
      </c>
      <c r="U27" s="3"/>
      <c r="V27" s="50">
        <f t="shared" si="4"/>
        <v>2400</v>
      </c>
      <c r="W27" s="3"/>
      <c r="X27" s="3"/>
      <c r="Y27" s="3"/>
      <c r="Z27" s="50">
        <f t="shared" si="5"/>
        <v>0</v>
      </c>
    </row>
    <row r="28" spans="1:26" x14ac:dyDescent="0.25">
      <c r="A28" s="26">
        <v>25</v>
      </c>
      <c r="B28" s="23" t="s">
        <v>50</v>
      </c>
      <c r="C28" s="3"/>
      <c r="D28" s="3"/>
      <c r="E28" s="1"/>
      <c r="F28" s="59">
        <f t="shared" si="2"/>
        <v>0</v>
      </c>
      <c r="G28" s="3"/>
      <c r="H28" s="3"/>
      <c r="I28" s="3"/>
      <c r="J28" s="49">
        <f t="shared" si="0"/>
        <v>0</v>
      </c>
      <c r="K28" s="3"/>
      <c r="L28" s="3"/>
      <c r="M28" s="3"/>
      <c r="N28" s="50">
        <f t="shared" si="3"/>
        <v>0</v>
      </c>
      <c r="O28" s="3"/>
      <c r="P28" s="3">
        <v>112</v>
      </c>
      <c r="Q28" s="22"/>
      <c r="R28" s="49">
        <f t="shared" si="1"/>
        <v>112</v>
      </c>
      <c r="S28" s="3"/>
      <c r="T28" s="3"/>
      <c r="U28" s="3"/>
      <c r="V28" s="50">
        <f t="shared" si="4"/>
        <v>1600</v>
      </c>
      <c r="W28" s="3"/>
      <c r="X28" s="3"/>
      <c r="Y28" s="3"/>
      <c r="Z28" s="50">
        <f t="shared" si="5"/>
        <v>0</v>
      </c>
    </row>
    <row r="29" spans="1:26" x14ac:dyDescent="0.25">
      <c r="A29" s="26">
        <v>26</v>
      </c>
      <c r="B29" s="23" t="s">
        <v>24</v>
      </c>
      <c r="C29" s="3"/>
      <c r="D29" s="3"/>
      <c r="E29" s="1"/>
      <c r="F29" s="59">
        <f t="shared" si="2"/>
        <v>0</v>
      </c>
      <c r="G29" s="3"/>
      <c r="H29" s="3"/>
      <c r="I29" s="3"/>
      <c r="J29" s="49">
        <f t="shared" si="0"/>
        <v>0</v>
      </c>
      <c r="K29" s="3"/>
      <c r="L29" s="3"/>
      <c r="M29" s="3"/>
      <c r="N29" s="50">
        <f t="shared" si="3"/>
        <v>0</v>
      </c>
      <c r="O29" s="3"/>
      <c r="P29" s="3"/>
      <c r="Q29" s="28"/>
      <c r="R29" s="49">
        <f t="shared" si="1"/>
        <v>0</v>
      </c>
      <c r="S29" s="3"/>
      <c r="T29" s="3"/>
      <c r="U29" s="3"/>
      <c r="V29" s="50">
        <f t="shared" si="4"/>
        <v>0</v>
      </c>
      <c r="W29" s="3"/>
      <c r="X29" s="3"/>
      <c r="Y29" s="3"/>
      <c r="Z29" s="50">
        <f t="shared" si="5"/>
        <v>0</v>
      </c>
    </row>
    <row r="30" spans="1:26" x14ac:dyDescent="0.25">
      <c r="A30" s="26">
        <v>27</v>
      </c>
      <c r="B30" s="1" t="s">
        <v>42</v>
      </c>
      <c r="C30" s="3"/>
      <c r="D30" s="3"/>
      <c r="E30" s="1"/>
      <c r="F30" s="59">
        <f t="shared" si="2"/>
        <v>0</v>
      </c>
      <c r="G30" s="3"/>
      <c r="H30" s="3"/>
      <c r="I30" s="3">
        <v>2523</v>
      </c>
      <c r="J30" s="49">
        <f t="shared" si="0"/>
        <v>2523</v>
      </c>
      <c r="K30" s="3">
        <v>2320</v>
      </c>
      <c r="L30" s="3"/>
      <c r="M30" s="3">
        <v>2400</v>
      </c>
      <c r="N30" s="50">
        <f t="shared" si="3"/>
        <v>4720</v>
      </c>
      <c r="O30" s="3">
        <v>600</v>
      </c>
      <c r="P30" s="3"/>
      <c r="Q30" s="3">
        <v>800</v>
      </c>
      <c r="R30" s="49">
        <f t="shared" si="1"/>
        <v>1400</v>
      </c>
      <c r="S30" s="3">
        <v>800</v>
      </c>
      <c r="T30" s="3"/>
      <c r="U30" s="3">
        <v>2800</v>
      </c>
      <c r="V30" s="50">
        <f t="shared" si="4"/>
        <v>3600</v>
      </c>
      <c r="W30" s="3">
        <v>3177</v>
      </c>
      <c r="X30" s="3">
        <v>3082</v>
      </c>
      <c r="Y30" s="3">
        <v>800</v>
      </c>
      <c r="Z30" s="50">
        <f t="shared" si="5"/>
        <v>7059</v>
      </c>
    </row>
    <row r="31" spans="1:26" x14ac:dyDescent="0.25">
      <c r="A31" s="26">
        <v>28</v>
      </c>
      <c r="B31" s="1" t="s">
        <v>60</v>
      </c>
      <c r="C31" s="3"/>
      <c r="D31" s="3"/>
      <c r="E31" s="1"/>
      <c r="F31" s="59">
        <f t="shared" si="2"/>
        <v>0</v>
      </c>
      <c r="G31" s="3"/>
      <c r="H31" s="3"/>
      <c r="I31" s="3"/>
      <c r="J31" s="49">
        <f t="shared" si="0"/>
        <v>0</v>
      </c>
      <c r="K31" s="3"/>
      <c r="L31" s="3"/>
      <c r="M31" s="3"/>
      <c r="N31" s="50">
        <f t="shared" si="3"/>
        <v>0</v>
      </c>
      <c r="O31" s="3"/>
      <c r="P31" s="3"/>
      <c r="Q31" s="3"/>
      <c r="R31" s="49">
        <f t="shared" si="1"/>
        <v>0</v>
      </c>
      <c r="S31" s="3"/>
      <c r="T31" s="3">
        <v>760</v>
      </c>
      <c r="U31" s="3"/>
      <c r="V31" s="50">
        <f t="shared" si="4"/>
        <v>4360</v>
      </c>
      <c r="W31" s="3"/>
      <c r="X31" s="3"/>
      <c r="Y31" s="3"/>
      <c r="Z31" s="50">
        <f t="shared" si="5"/>
        <v>0</v>
      </c>
    </row>
    <row r="32" spans="1:26" x14ac:dyDescent="0.25">
      <c r="A32" s="26">
        <v>29</v>
      </c>
      <c r="B32" s="1" t="s">
        <v>59</v>
      </c>
      <c r="C32" s="3"/>
      <c r="D32" s="3"/>
      <c r="E32" s="1"/>
      <c r="F32" s="59">
        <f t="shared" si="2"/>
        <v>0</v>
      </c>
      <c r="G32" s="3"/>
      <c r="H32" s="3"/>
      <c r="I32" s="3"/>
      <c r="J32" s="49">
        <f t="shared" si="0"/>
        <v>0</v>
      </c>
      <c r="K32" s="3"/>
      <c r="L32" s="3"/>
      <c r="M32" s="3"/>
      <c r="N32" s="50">
        <f t="shared" si="3"/>
        <v>0</v>
      </c>
      <c r="O32" s="3"/>
      <c r="P32" s="3"/>
      <c r="Q32" s="3"/>
      <c r="R32" s="49">
        <f t="shared" si="1"/>
        <v>0</v>
      </c>
      <c r="S32" s="3"/>
      <c r="T32" s="3">
        <v>2400</v>
      </c>
      <c r="U32" s="3"/>
      <c r="V32" s="50">
        <f t="shared" si="4"/>
        <v>3160</v>
      </c>
      <c r="W32" s="3"/>
      <c r="X32" s="3"/>
      <c r="Y32" s="3"/>
      <c r="Z32" s="50">
        <f t="shared" si="5"/>
        <v>0</v>
      </c>
    </row>
    <row r="33" spans="1:26" x14ac:dyDescent="0.25">
      <c r="A33" s="26">
        <v>30</v>
      </c>
      <c r="B33" s="1" t="s">
        <v>57</v>
      </c>
      <c r="C33" s="3"/>
      <c r="D33" s="3"/>
      <c r="E33" s="1"/>
      <c r="F33" s="59">
        <f t="shared" si="2"/>
        <v>0</v>
      </c>
      <c r="G33" s="3"/>
      <c r="H33" s="3"/>
      <c r="I33" s="3"/>
      <c r="J33" s="49">
        <f t="shared" si="0"/>
        <v>0</v>
      </c>
      <c r="K33" s="3"/>
      <c r="L33" s="3"/>
      <c r="M33" s="3"/>
      <c r="N33" s="50">
        <f t="shared" si="3"/>
        <v>0</v>
      </c>
      <c r="O33" s="3"/>
      <c r="P33" s="3"/>
      <c r="Q33" s="3"/>
      <c r="R33" s="49">
        <f t="shared" si="1"/>
        <v>0</v>
      </c>
      <c r="S33" s="3"/>
      <c r="T33" s="3"/>
      <c r="U33" s="3"/>
      <c r="V33" s="50">
        <f t="shared" si="4"/>
        <v>2400</v>
      </c>
      <c r="W33" s="3"/>
      <c r="X33" s="3"/>
      <c r="Y33" s="3"/>
      <c r="Z33" s="50">
        <f t="shared" si="5"/>
        <v>0</v>
      </c>
    </row>
    <row r="34" spans="1:26" x14ac:dyDescent="0.25">
      <c r="A34" s="26">
        <v>31</v>
      </c>
      <c r="B34" s="23" t="s">
        <v>25</v>
      </c>
      <c r="C34" s="3">
        <v>420</v>
      </c>
      <c r="D34" s="3">
        <v>288</v>
      </c>
      <c r="E34" s="1"/>
      <c r="F34" s="59">
        <f t="shared" si="2"/>
        <v>708</v>
      </c>
      <c r="G34" s="3"/>
      <c r="H34" s="3">
        <v>813</v>
      </c>
      <c r="I34" s="3"/>
      <c r="J34" s="49">
        <f t="shared" si="0"/>
        <v>813</v>
      </c>
      <c r="K34" s="3"/>
      <c r="L34" s="3"/>
      <c r="M34" s="3"/>
      <c r="N34" s="50">
        <f t="shared" si="3"/>
        <v>0</v>
      </c>
      <c r="O34" s="3"/>
      <c r="P34" s="3"/>
      <c r="Q34" s="3"/>
      <c r="R34" s="49">
        <f t="shared" si="1"/>
        <v>0</v>
      </c>
      <c r="S34" s="3"/>
      <c r="T34" s="3"/>
      <c r="U34" s="3"/>
      <c r="V34" s="50">
        <f t="shared" si="4"/>
        <v>0</v>
      </c>
      <c r="W34" s="3"/>
      <c r="X34" s="3"/>
      <c r="Y34" s="3"/>
      <c r="Z34" s="50">
        <f t="shared" si="5"/>
        <v>0</v>
      </c>
    </row>
    <row r="35" spans="1:26" s="16" customFormat="1" x14ac:dyDescent="0.25">
      <c r="A35" s="29"/>
      <c r="B35" s="30" t="s">
        <v>26</v>
      </c>
      <c r="C35" s="6">
        <v>10980</v>
      </c>
      <c r="D35" s="6">
        <v>12006</v>
      </c>
      <c r="E35" s="2">
        <v>4719</v>
      </c>
      <c r="F35" s="59">
        <f t="shared" si="2"/>
        <v>27705</v>
      </c>
      <c r="G35" s="6">
        <v>2430</v>
      </c>
      <c r="H35" s="6">
        <v>8746</v>
      </c>
      <c r="I35" s="6">
        <v>13033</v>
      </c>
      <c r="J35" s="49">
        <f>SUM(G35:I35)</f>
        <v>24209</v>
      </c>
      <c r="K35" s="6">
        <v>10205</v>
      </c>
      <c r="L35" s="6">
        <v>8413</v>
      </c>
      <c r="M35" s="6">
        <v>12359</v>
      </c>
      <c r="N35" s="50">
        <f t="shared" si="3"/>
        <v>30977</v>
      </c>
      <c r="O35" s="6">
        <v>5740</v>
      </c>
      <c r="P35" s="6">
        <v>6172</v>
      </c>
      <c r="Q35" s="6">
        <v>8380</v>
      </c>
      <c r="R35" s="49">
        <f>SUM(O35:Q35)</f>
        <v>20292</v>
      </c>
      <c r="S35" s="6">
        <f t="shared" ref="S35:Y35" si="6">SUM(S4:S34)</f>
        <v>11620</v>
      </c>
      <c r="T35" s="6">
        <f t="shared" si="6"/>
        <v>10880</v>
      </c>
      <c r="U35" s="6">
        <f t="shared" si="6"/>
        <v>9668</v>
      </c>
      <c r="V35" s="50">
        <f t="shared" si="4"/>
        <v>32168</v>
      </c>
      <c r="W35" s="6">
        <f t="shared" si="6"/>
        <v>7477</v>
      </c>
      <c r="X35" s="6">
        <f t="shared" si="6"/>
        <v>4682</v>
      </c>
      <c r="Y35" s="6">
        <f t="shared" si="6"/>
        <v>4000</v>
      </c>
      <c r="Z35" s="50">
        <f t="shared" si="5"/>
        <v>16159</v>
      </c>
    </row>
  </sheetData>
  <mergeCells count="3">
    <mergeCell ref="A1:Z1"/>
    <mergeCell ref="C2:Q2"/>
    <mergeCell ref="S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2" ySplit="3" topLeftCell="Q22" activePane="bottomRight" state="frozen"/>
      <selection activeCell="Z34" sqref="Z34"/>
      <selection pane="topRight" activeCell="Z34" sqref="Z34"/>
      <selection pane="bottomLeft" activeCell="Z34" sqref="Z34"/>
      <selection pane="bottomRight" activeCell="Z34" sqref="Z34"/>
    </sheetView>
  </sheetViews>
  <sheetFormatPr defaultRowHeight="15" x14ac:dyDescent="0.25"/>
  <cols>
    <col min="2" max="2" width="20" customWidth="1"/>
    <col min="3" max="3" width="10" customWidth="1"/>
    <col min="4" max="4" width="10.28515625" customWidth="1"/>
    <col min="10" max="10" width="9.140625" style="52"/>
    <col min="13" max="14" width="12.85546875" customWidth="1"/>
    <col min="15" max="15" width="11.5703125" customWidth="1"/>
    <col min="16" max="16" width="12.42578125" customWidth="1"/>
    <col min="17" max="17" width="11.7109375" customWidth="1"/>
    <col min="18" max="18" width="11.7109375" style="52" customWidth="1"/>
    <col min="19" max="19" width="10.7109375" customWidth="1"/>
    <col min="20" max="20" width="11.5703125" customWidth="1"/>
    <col min="22" max="22" width="9.140625" style="52"/>
    <col min="23" max="23" width="11.140625" customWidth="1"/>
    <col min="25" max="25" width="10.7109375" customWidth="1"/>
    <col min="26" max="26" width="22.85546875" style="52" customWidth="1"/>
    <col min="27" max="27" width="20.42578125" bestFit="1" customWidth="1"/>
  </cols>
  <sheetData>
    <row r="1" spans="1:26" x14ac:dyDescent="0.25">
      <c r="A1" s="46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25">
      <c r="A2" s="24"/>
      <c r="B2" s="21"/>
      <c r="C2" s="39">
        <v>2016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3"/>
      <c r="S2" s="39">
        <v>2017</v>
      </c>
      <c r="T2" s="39"/>
      <c r="U2" s="39"/>
      <c r="V2" s="39"/>
      <c r="W2" s="39"/>
      <c r="X2" s="39"/>
      <c r="Y2" s="39"/>
      <c r="Z2" s="39"/>
    </row>
    <row r="3" spans="1:26" s="16" customFormat="1" x14ac:dyDescent="0.25">
      <c r="A3" s="6" t="s">
        <v>0</v>
      </c>
      <c r="B3" s="9" t="s">
        <v>1</v>
      </c>
      <c r="C3" s="6" t="s">
        <v>28</v>
      </c>
      <c r="D3" s="5" t="s">
        <v>29</v>
      </c>
      <c r="E3" s="6" t="s">
        <v>30</v>
      </c>
      <c r="F3" s="6" t="s">
        <v>73</v>
      </c>
      <c r="G3" s="6" t="s">
        <v>31</v>
      </c>
      <c r="H3" s="6" t="s">
        <v>32</v>
      </c>
      <c r="I3" s="6" t="s">
        <v>33</v>
      </c>
      <c r="J3" s="49" t="s">
        <v>74</v>
      </c>
      <c r="K3" s="6" t="s">
        <v>34</v>
      </c>
      <c r="L3" s="6" t="s">
        <v>35</v>
      </c>
      <c r="M3" s="6" t="s">
        <v>36</v>
      </c>
      <c r="N3" s="6" t="s">
        <v>75</v>
      </c>
      <c r="O3" s="6" t="s">
        <v>37</v>
      </c>
      <c r="P3" s="6" t="s">
        <v>38</v>
      </c>
      <c r="Q3" s="6" t="s">
        <v>39</v>
      </c>
      <c r="R3" s="49" t="s">
        <v>82</v>
      </c>
      <c r="S3" s="6" t="s">
        <v>28</v>
      </c>
      <c r="T3" s="5" t="s">
        <v>29</v>
      </c>
      <c r="U3" s="6" t="s">
        <v>30</v>
      </c>
      <c r="V3" s="49" t="s">
        <v>77</v>
      </c>
      <c r="W3" s="6" t="s">
        <v>31</v>
      </c>
      <c r="X3" s="6" t="s">
        <v>32</v>
      </c>
      <c r="Y3" s="6" t="s">
        <v>33</v>
      </c>
      <c r="Z3" s="49" t="s">
        <v>78</v>
      </c>
    </row>
    <row r="4" spans="1:26" x14ac:dyDescent="0.25">
      <c r="A4" s="26">
        <v>1</v>
      </c>
      <c r="B4" s="23" t="s">
        <v>16</v>
      </c>
      <c r="C4" s="3"/>
      <c r="D4" s="3"/>
      <c r="E4" s="3"/>
      <c r="F4" s="50">
        <f>SUM(C4:E4)</f>
        <v>0</v>
      </c>
      <c r="G4" s="3"/>
      <c r="H4" s="3"/>
      <c r="I4" s="3"/>
      <c r="J4" s="49">
        <f t="shared" ref="J4:J34" si="0">SUM(G4:I4)</f>
        <v>0</v>
      </c>
      <c r="K4" s="3"/>
      <c r="L4" s="3"/>
      <c r="M4" s="5"/>
      <c r="N4" s="54">
        <f>SUM(K4:M4)</f>
        <v>0</v>
      </c>
      <c r="O4" s="3"/>
      <c r="P4" s="31"/>
      <c r="Q4" s="5"/>
      <c r="R4" s="49">
        <f t="shared" ref="R4:R34" si="1">SUM(O4:Q4)</f>
        <v>0</v>
      </c>
      <c r="S4" s="5"/>
      <c r="T4" s="28"/>
      <c r="U4" s="3"/>
      <c r="V4" s="50">
        <f>SUM(S3:U4)</f>
        <v>0</v>
      </c>
      <c r="W4" s="5"/>
      <c r="X4" s="28"/>
      <c r="Y4" s="3"/>
      <c r="Z4" s="50">
        <f>SUM(W4:Y4)</f>
        <v>0</v>
      </c>
    </row>
    <row r="5" spans="1:26" x14ac:dyDescent="0.25">
      <c r="A5" s="26">
        <v>2</v>
      </c>
      <c r="B5" s="23" t="s">
        <v>17</v>
      </c>
      <c r="C5" s="3">
        <v>7</v>
      </c>
      <c r="D5" s="3">
        <v>8</v>
      </c>
      <c r="E5" s="3">
        <v>8</v>
      </c>
      <c r="F5" s="50">
        <f t="shared" ref="F5:F35" si="2">SUM(C5:E5)</f>
        <v>23</v>
      </c>
      <c r="G5" s="3">
        <v>3</v>
      </c>
      <c r="H5" s="3">
        <v>4</v>
      </c>
      <c r="I5" s="3"/>
      <c r="J5" s="49">
        <f t="shared" si="0"/>
        <v>7</v>
      </c>
      <c r="K5" s="3">
        <v>5</v>
      </c>
      <c r="L5" s="32">
        <v>9</v>
      </c>
      <c r="M5" s="28">
        <v>8</v>
      </c>
      <c r="N5" s="54">
        <f t="shared" ref="N5:N35" si="3">SUM(K5:M5)</f>
        <v>22</v>
      </c>
      <c r="O5" s="3">
        <v>3</v>
      </c>
      <c r="P5" s="28">
        <v>5</v>
      </c>
      <c r="Q5" s="5">
        <v>3</v>
      </c>
      <c r="R5" s="49">
        <f t="shared" si="1"/>
        <v>11</v>
      </c>
      <c r="S5" s="5"/>
      <c r="T5" s="28"/>
      <c r="U5" s="3"/>
      <c r="V5" s="50">
        <f t="shared" ref="V5:V35" si="4">SUM(S4:U5)</f>
        <v>0</v>
      </c>
      <c r="W5" s="5"/>
      <c r="X5" s="28"/>
      <c r="Y5" s="3"/>
      <c r="Z5" s="50">
        <f t="shared" ref="Z5:Z35" si="5">SUM(W5:Y5)</f>
        <v>0</v>
      </c>
    </row>
    <row r="6" spans="1:26" x14ac:dyDescent="0.25">
      <c r="A6" s="26">
        <v>3</v>
      </c>
      <c r="B6" s="23" t="s">
        <v>49</v>
      </c>
      <c r="C6" s="3"/>
      <c r="D6" s="3"/>
      <c r="E6" s="3"/>
      <c r="F6" s="50">
        <f t="shared" si="2"/>
        <v>0</v>
      </c>
      <c r="G6" s="3"/>
      <c r="H6" s="3"/>
      <c r="I6" s="3"/>
      <c r="J6" s="49">
        <f t="shared" si="0"/>
        <v>0</v>
      </c>
      <c r="K6" s="3"/>
      <c r="L6" s="3"/>
      <c r="M6" s="5"/>
      <c r="N6" s="54">
        <f t="shared" si="3"/>
        <v>0</v>
      </c>
      <c r="O6" s="3"/>
      <c r="P6" s="28">
        <v>2</v>
      </c>
      <c r="Q6" s="5">
        <v>1</v>
      </c>
      <c r="R6" s="49">
        <f t="shared" si="1"/>
        <v>3</v>
      </c>
      <c r="S6" s="5"/>
      <c r="T6" s="28"/>
      <c r="U6" s="3"/>
      <c r="V6" s="50">
        <f t="shared" si="4"/>
        <v>0</v>
      </c>
      <c r="W6" s="5"/>
      <c r="X6" s="28"/>
      <c r="Y6" s="3"/>
      <c r="Z6" s="50">
        <f t="shared" si="5"/>
        <v>0</v>
      </c>
    </row>
    <row r="7" spans="1:26" x14ac:dyDescent="0.25">
      <c r="A7" s="26">
        <v>4</v>
      </c>
      <c r="B7" s="23" t="s">
        <v>18</v>
      </c>
      <c r="C7" s="3">
        <v>15</v>
      </c>
      <c r="D7" s="3">
        <v>14</v>
      </c>
      <c r="E7" s="3"/>
      <c r="F7" s="50">
        <f t="shared" si="2"/>
        <v>29</v>
      </c>
      <c r="G7" s="3"/>
      <c r="H7" s="3">
        <v>12</v>
      </c>
      <c r="I7" s="3">
        <v>9</v>
      </c>
      <c r="J7" s="49">
        <f t="shared" si="0"/>
        <v>21</v>
      </c>
      <c r="K7" s="32">
        <v>5</v>
      </c>
      <c r="L7" s="32">
        <v>2</v>
      </c>
      <c r="M7" s="28">
        <v>2</v>
      </c>
      <c r="N7" s="54">
        <f t="shared" si="3"/>
        <v>9</v>
      </c>
      <c r="O7" s="3"/>
      <c r="P7" s="31"/>
      <c r="Q7" s="28">
        <v>1</v>
      </c>
      <c r="R7" s="49">
        <f t="shared" si="1"/>
        <v>1</v>
      </c>
      <c r="S7" s="3">
        <v>6</v>
      </c>
      <c r="T7" s="3">
        <v>2</v>
      </c>
      <c r="U7" s="3"/>
      <c r="V7" s="50">
        <f t="shared" si="4"/>
        <v>8</v>
      </c>
      <c r="W7" s="5"/>
      <c r="X7" s="28"/>
      <c r="Y7" s="3"/>
      <c r="Z7" s="50">
        <f t="shared" si="5"/>
        <v>0</v>
      </c>
    </row>
    <row r="8" spans="1:26" x14ac:dyDescent="0.25">
      <c r="A8" s="26">
        <v>5</v>
      </c>
      <c r="B8" s="23" t="s">
        <v>19</v>
      </c>
      <c r="C8" s="3"/>
      <c r="D8" s="3">
        <v>1</v>
      </c>
      <c r="E8" s="3">
        <v>1</v>
      </c>
      <c r="F8" s="50">
        <f t="shared" si="2"/>
        <v>2</v>
      </c>
      <c r="G8" s="3">
        <v>1</v>
      </c>
      <c r="H8" s="3"/>
      <c r="I8" s="3"/>
      <c r="J8" s="49">
        <f t="shared" si="0"/>
        <v>1</v>
      </c>
      <c r="K8" s="3">
        <v>0</v>
      </c>
      <c r="L8" s="3"/>
      <c r="M8" s="5"/>
      <c r="N8" s="54">
        <f t="shared" si="3"/>
        <v>0</v>
      </c>
      <c r="O8" s="3"/>
      <c r="P8" s="28">
        <v>1</v>
      </c>
      <c r="Q8" s="5"/>
      <c r="R8" s="49">
        <f t="shared" si="1"/>
        <v>1</v>
      </c>
      <c r="S8" s="5"/>
      <c r="T8" s="28"/>
      <c r="U8" s="3"/>
      <c r="V8" s="50">
        <f t="shared" si="4"/>
        <v>8</v>
      </c>
      <c r="W8" s="5"/>
      <c r="X8" s="28"/>
      <c r="Y8" s="3"/>
      <c r="Z8" s="50">
        <f t="shared" si="5"/>
        <v>0</v>
      </c>
    </row>
    <row r="9" spans="1:26" x14ac:dyDescent="0.25">
      <c r="A9" s="26">
        <v>6</v>
      </c>
      <c r="B9" s="23" t="s">
        <v>20</v>
      </c>
      <c r="C9" s="3"/>
      <c r="D9" s="3">
        <v>1</v>
      </c>
      <c r="E9" s="3">
        <v>1</v>
      </c>
      <c r="F9" s="50">
        <f t="shared" si="2"/>
        <v>2</v>
      </c>
      <c r="G9" s="3">
        <v>1</v>
      </c>
      <c r="H9" s="3"/>
      <c r="I9" s="3"/>
      <c r="J9" s="49">
        <f t="shared" si="0"/>
        <v>1</v>
      </c>
      <c r="K9" s="3">
        <v>0</v>
      </c>
      <c r="L9" s="3"/>
      <c r="M9" s="5"/>
      <c r="N9" s="54">
        <f t="shared" si="3"/>
        <v>0</v>
      </c>
      <c r="O9" s="3"/>
      <c r="P9" s="31"/>
      <c r="Q9" s="5"/>
      <c r="R9" s="49">
        <f t="shared" si="1"/>
        <v>0</v>
      </c>
      <c r="S9" s="5"/>
      <c r="T9" s="28"/>
      <c r="U9" s="3"/>
      <c r="V9" s="50">
        <f t="shared" si="4"/>
        <v>0</v>
      </c>
      <c r="W9" s="5"/>
      <c r="X9" s="28"/>
      <c r="Y9" s="3"/>
      <c r="Z9" s="50">
        <f t="shared" si="5"/>
        <v>0</v>
      </c>
    </row>
    <row r="10" spans="1:26" x14ac:dyDescent="0.25">
      <c r="A10" s="26">
        <v>7</v>
      </c>
      <c r="B10" s="23" t="s">
        <v>21</v>
      </c>
      <c r="C10" s="3"/>
      <c r="D10" s="3"/>
      <c r="E10" s="3"/>
      <c r="F10" s="50">
        <f t="shared" si="2"/>
        <v>0</v>
      </c>
      <c r="G10" s="3"/>
      <c r="H10" s="3"/>
      <c r="I10" s="3"/>
      <c r="J10" s="49">
        <f t="shared" si="0"/>
        <v>0</v>
      </c>
      <c r="K10" s="33">
        <v>2</v>
      </c>
      <c r="L10" s="32">
        <v>2</v>
      </c>
      <c r="M10" s="28">
        <v>3</v>
      </c>
      <c r="N10" s="54">
        <f t="shared" si="3"/>
        <v>7</v>
      </c>
      <c r="O10" s="3"/>
      <c r="P10" s="31"/>
      <c r="Q10" s="5"/>
      <c r="R10" s="49">
        <f t="shared" si="1"/>
        <v>0</v>
      </c>
      <c r="S10" s="5"/>
      <c r="T10" s="28"/>
      <c r="U10" s="3"/>
      <c r="V10" s="50">
        <f t="shared" si="4"/>
        <v>0</v>
      </c>
      <c r="W10" s="5"/>
      <c r="X10" s="28"/>
      <c r="Y10" s="3"/>
      <c r="Z10" s="50">
        <f t="shared" si="5"/>
        <v>0</v>
      </c>
    </row>
    <row r="11" spans="1:26" ht="19.5" customHeight="1" x14ac:dyDescent="0.25">
      <c r="A11" s="26">
        <v>8</v>
      </c>
      <c r="B11" s="23" t="s">
        <v>22</v>
      </c>
      <c r="C11" s="3"/>
      <c r="D11" s="3"/>
      <c r="E11" s="3"/>
      <c r="F11" s="50">
        <f t="shared" si="2"/>
        <v>0</v>
      </c>
      <c r="G11" s="3"/>
      <c r="H11" s="3"/>
      <c r="I11" s="3"/>
      <c r="J11" s="49">
        <f t="shared" si="0"/>
        <v>0</v>
      </c>
      <c r="K11" s="33">
        <v>0</v>
      </c>
      <c r="L11" s="32">
        <v>1</v>
      </c>
      <c r="M11" s="28">
        <v>4</v>
      </c>
      <c r="N11" s="54">
        <f t="shared" si="3"/>
        <v>5</v>
      </c>
      <c r="O11" s="3"/>
      <c r="P11" s="31"/>
      <c r="Q11" s="5"/>
      <c r="R11" s="49">
        <f t="shared" si="1"/>
        <v>0</v>
      </c>
      <c r="S11" s="5"/>
      <c r="T11" s="28"/>
      <c r="U11" s="3"/>
      <c r="V11" s="50">
        <f t="shared" si="4"/>
        <v>0</v>
      </c>
      <c r="W11" s="5"/>
      <c r="X11" s="28"/>
      <c r="Y11" s="3"/>
      <c r="Z11" s="50">
        <f t="shared" si="5"/>
        <v>0</v>
      </c>
    </row>
    <row r="12" spans="1:26" x14ac:dyDescent="0.25">
      <c r="A12" s="26">
        <v>9</v>
      </c>
      <c r="B12" s="1" t="s">
        <v>52</v>
      </c>
      <c r="C12" s="3"/>
      <c r="D12" s="3"/>
      <c r="E12" s="3"/>
      <c r="F12" s="50">
        <f t="shared" si="2"/>
        <v>0</v>
      </c>
      <c r="G12" s="3"/>
      <c r="H12" s="3"/>
      <c r="I12" s="3"/>
      <c r="J12" s="49">
        <f t="shared" si="0"/>
        <v>0</v>
      </c>
      <c r="K12" s="3"/>
      <c r="L12" s="3"/>
      <c r="M12" s="5"/>
      <c r="N12" s="54">
        <f t="shared" si="3"/>
        <v>0</v>
      </c>
      <c r="O12" s="3"/>
      <c r="P12" s="31"/>
      <c r="Q12" s="5"/>
      <c r="R12" s="49">
        <f t="shared" si="1"/>
        <v>0</v>
      </c>
      <c r="S12" s="3">
        <v>4</v>
      </c>
      <c r="T12" s="3">
        <v>2</v>
      </c>
      <c r="U12" s="3">
        <v>1</v>
      </c>
      <c r="V12" s="50">
        <f t="shared" si="4"/>
        <v>7</v>
      </c>
      <c r="W12" s="3">
        <v>2</v>
      </c>
      <c r="X12" s="3">
        <v>2</v>
      </c>
      <c r="Y12" s="3">
        <v>4</v>
      </c>
      <c r="Z12" s="50">
        <f t="shared" si="5"/>
        <v>8</v>
      </c>
    </row>
    <row r="13" spans="1:26" x14ac:dyDescent="0.25">
      <c r="A13" s="26">
        <v>10</v>
      </c>
      <c r="B13" s="1" t="s">
        <v>44</v>
      </c>
      <c r="C13" s="3"/>
      <c r="D13" s="3"/>
      <c r="E13" s="3"/>
      <c r="F13" s="50">
        <f t="shared" si="2"/>
        <v>0</v>
      </c>
      <c r="G13" s="3"/>
      <c r="H13" s="3"/>
      <c r="I13" s="3"/>
      <c r="J13" s="49">
        <f t="shared" si="0"/>
        <v>0</v>
      </c>
      <c r="K13" s="32">
        <v>1</v>
      </c>
      <c r="L13" s="3"/>
      <c r="M13" s="5"/>
      <c r="N13" s="54">
        <f t="shared" si="3"/>
        <v>1</v>
      </c>
      <c r="O13" s="3"/>
      <c r="P13" s="31"/>
      <c r="Q13" s="6"/>
      <c r="R13" s="49">
        <f t="shared" si="1"/>
        <v>0</v>
      </c>
      <c r="S13" s="5"/>
      <c r="T13" s="28"/>
      <c r="U13" s="3"/>
      <c r="V13" s="50">
        <f t="shared" si="4"/>
        <v>7</v>
      </c>
      <c r="W13" s="5">
        <v>2</v>
      </c>
      <c r="X13" s="28"/>
      <c r="Y13" s="3"/>
      <c r="Z13" s="50">
        <f t="shared" si="5"/>
        <v>2</v>
      </c>
    </row>
    <row r="14" spans="1:26" x14ac:dyDescent="0.25">
      <c r="A14" s="26">
        <v>11</v>
      </c>
      <c r="B14" s="1" t="s">
        <v>55</v>
      </c>
      <c r="C14" s="3"/>
      <c r="D14" s="3"/>
      <c r="E14" s="3"/>
      <c r="F14" s="50">
        <f t="shared" si="2"/>
        <v>0</v>
      </c>
      <c r="G14" s="3"/>
      <c r="H14" s="3"/>
      <c r="I14" s="3"/>
      <c r="J14" s="49">
        <f t="shared" si="0"/>
        <v>0</v>
      </c>
      <c r="K14" s="3"/>
      <c r="L14" s="3"/>
      <c r="M14" s="34"/>
      <c r="N14" s="54">
        <f t="shared" si="3"/>
        <v>0</v>
      </c>
      <c r="O14" s="3"/>
      <c r="P14" s="35"/>
      <c r="Q14" s="5"/>
      <c r="R14" s="49">
        <f t="shared" si="1"/>
        <v>0</v>
      </c>
      <c r="S14" s="5"/>
      <c r="T14" s="3">
        <v>1</v>
      </c>
      <c r="U14" s="3"/>
      <c r="V14" s="50">
        <f t="shared" si="4"/>
        <v>1</v>
      </c>
      <c r="W14" s="5"/>
      <c r="X14" s="28">
        <v>2</v>
      </c>
      <c r="Y14" s="3"/>
      <c r="Z14" s="50">
        <f t="shared" si="5"/>
        <v>2</v>
      </c>
    </row>
    <row r="15" spans="1:26" x14ac:dyDescent="0.25">
      <c r="A15" s="26">
        <v>12</v>
      </c>
      <c r="B15" s="1" t="s">
        <v>56</v>
      </c>
      <c r="C15" s="3"/>
      <c r="D15" s="3"/>
      <c r="E15" s="3"/>
      <c r="F15" s="50">
        <f t="shared" si="2"/>
        <v>0</v>
      </c>
      <c r="G15" s="3"/>
      <c r="H15" s="3"/>
      <c r="I15" s="3"/>
      <c r="J15" s="49">
        <f t="shared" si="0"/>
        <v>0</v>
      </c>
      <c r="K15" s="3"/>
      <c r="L15" s="3"/>
      <c r="M15" s="3"/>
      <c r="N15" s="54">
        <f t="shared" si="3"/>
        <v>0</v>
      </c>
      <c r="O15" s="3"/>
      <c r="P15" s="3"/>
      <c r="Q15" s="5"/>
      <c r="R15" s="49">
        <f t="shared" si="1"/>
        <v>0</v>
      </c>
      <c r="S15" s="5"/>
      <c r="T15" s="3">
        <v>2</v>
      </c>
      <c r="U15" s="3">
        <v>4</v>
      </c>
      <c r="V15" s="50">
        <f t="shared" si="4"/>
        <v>7</v>
      </c>
      <c r="W15" s="5"/>
      <c r="X15" s="28"/>
      <c r="Y15" s="3"/>
      <c r="Z15" s="50">
        <f t="shared" si="5"/>
        <v>0</v>
      </c>
    </row>
    <row r="16" spans="1:26" x14ac:dyDescent="0.25">
      <c r="A16" s="26">
        <v>13</v>
      </c>
      <c r="B16" s="1" t="s">
        <v>58</v>
      </c>
      <c r="C16" s="3"/>
      <c r="D16" s="3"/>
      <c r="E16" s="3"/>
      <c r="F16" s="50">
        <f t="shared" si="2"/>
        <v>0</v>
      </c>
      <c r="G16" s="3"/>
      <c r="H16" s="3"/>
      <c r="I16" s="3"/>
      <c r="J16" s="49">
        <f t="shared" si="0"/>
        <v>0</v>
      </c>
      <c r="K16" s="3"/>
      <c r="L16" s="3"/>
      <c r="M16" s="3"/>
      <c r="N16" s="54">
        <f t="shared" si="3"/>
        <v>0</v>
      </c>
      <c r="O16" s="3"/>
      <c r="P16" s="3"/>
      <c r="Q16" s="5"/>
      <c r="R16" s="49">
        <f t="shared" si="1"/>
        <v>0</v>
      </c>
      <c r="S16" s="34"/>
      <c r="T16" s="3">
        <v>1</v>
      </c>
      <c r="U16" s="3"/>
      <c r="V16" s="50">
        <f t="shared" si="4"/>
        <v>7</v>
      </c>
      <c r="W16" s="5">
        <v>1</v>
      </c>
      <c r="X16" s="28">
        <v>1</v>
      </c>
      <c r="Y16" s="3"/>
      <c r="Z16" s="50">
        <f t="shared" si="5"/>
        <v>2</v>
      </c>
    </row>
    <row r="17" spans="1:26" x14ac:dyDescent="0.25">
      <c r="A17" s="26">
        <v>14</v>
      </c>
      <c r="B17" s="1" t="s">
        <v>54</v>
      </c>
      <c r="C17" s="3"/>
      <c r="D17" s="3"/>
      <c r="E17" s="3"/>
      <c r="F17" s="50">
        <f t="shared" si="2"/>
        <v>0</v>
      </c>
      <c r="G17" s="3"/>
      <c r="H17" s="3"/>
      <c r="I17" s="3"/>
      <c r="J17" s="49">
        <f t="shared" si="0"/>
        <v>0</v>
      </c>
      <c r="K17" s="3"/>
      <c r="L17" s="3"/>
      <c r="M17" s="3"/>
      <c r="N17" s="54">
        <f t="shared" si="3"/>
        <v>0</v>
      </c>
      <c r="O17" s="3"/>
      <c r="P17" s="3"/>
      <c r="Q17" s="34"/>
      <c r="R17" s="49">
        <f t="shared" si="1"/>
        <v>0</v>
      </c>
      <c r="S17" s="3">
        <v>5</v>
      </c>
      <c r="T17" s="3">
        <v>2</v>
      </c>
      <c r="U17" s="3">
        <v>3</v>
      </c>
      <c r="V17" s="50">
        <f t="shared" si="4"/>
        <v>11</v>
      </c>
      <c r="W17" s="34"/>
      <c r="X17" s="36"/>
      <c r="Y17" s="3"/>
      <c r="Z17" s="50">
        <f t="shared" si="5"/>
        <v>0</v>
      </c>
    </row>
    <row r="18" spans="1:26" x14ac:dyDescent="0.25">
      <c r="A18" s="26">
        <v>15</v>
      </c>
      <c r="B18" s="1" t="s">
        <v>56</v>
      </c>
      <c r="C18" s="3"/>
      <c r="D18" s="3"/>
      <c r="E18" s="3"/>
      <c r="F18" s="50">
        <f t="shared" si="2"/>
        <v>0</v>
      </c>
      <c r="G18" s="3"/>
      <c r="H18" s="3"/>
      <c r="I18" s="3"/>
      <c r="J18" s="49">
        <f t="shared" si="0"/>
        <v>0</v>
      </c>
      <c r="K18" s="3"/>
      <c r="L18" s="3"/>
      <c r="M18" s="3"/>
      <c r="N18" s="54">
        <f t="shared" si="3"/>
        <v>0</v>
      </c>
      <c r="O18" s="3"/>
      <c r="P18" s="3"/>
      <c r="Q18" s="3"/>
      <c r="R18" s="49">
        <f t="shared" si="1"/>
        <v>0</v>
      </c>
      <c r="S18" s="3">
        <v>2</v>
      </c>
      <c r="T18" s="3"/>
      <c r="U18" s="3"/>
      <c r="V18" s="50">
        <f t="shared" si="4"/>
        <v>12</v>
      </c>
      <c r="W18" s="3">
        <v>1</v>
      </c>
      <c r="X18" s="3"/>
      <c r="Y18" s="3"/>
      <c r="Z18" s="50">
        <f t="shared" si="5"/>
        <v>1</v>
      </c>
    </row>
    <row r="19" spans="1:26" x14ac:dyDescent="0.25">
      <c r="A19" s="26">
        <v>16</v>
      </c>
      <c r="B19" s="1" t="s">
        <v>51</v>
      </c>
      <c r="C19" s="3"/>
      <c r="D19" s="3"/>
      <c r="E19" s="3"/>
      <c r="F19" s="50">
        <f t="shared" si="2"/>
        <v>0</v>
      </c>
      <c r="G19" s="3"/>
      <c r="H19" s="3"/>
      <c r="I19" s="3"/>
      <c r="J19" s="49">
        <f t="shared" si="0"/>
        <v>0</v>
      </c>
      <c r="K19" s="3"/>
      <c r="L19" s="3"/>
      <c r="M19" s="3"/>
      <c r="N19" s="54">
        <f t="shared" si="3"/>
        <v>0</v>
      </c>
      <c r="O19" s="3"/>
      <c r="P19" s="3"/>
      <c r="Q19" s="28">
        <v>4</v>
      </c>
      <c r="R19" s="49">
        <f t="shared" si="1"/>
        <v>4</v>
      </c>
      <c r="S19" s="3"/>
      <c r="T19" s="3"/>
      <c r="U19" s="3"/>
      <c r="V19" s="50">
        <f t="shared" si="4"/>
        <v>2</v>
      </c>
      <c r="W19" s="3"/>
      <c r="X19" s="3"/>
      <c r="Y19" s="3"/>
      <c r="Z19" s="50">
        <f t="shared" si="5"/>
        <v>0</v>
      </c>
    </row>
    <row r="20" spans="1:26" x14ac:dyDescent="0.25">
      <c r="A20" s="26">
        <v>17</v>
      </c>
      <c r="B20" s="23" t="s">
        <v>23</v>
      </c>
      <c r="C20" s="3"/>
      <c r="D20" s="3"/>
      <c r="E20" s="3"/>
      <c r="F20" s="50">
        <f t="shared" si="2"/>
        <v>0</v>
      </c>
      <c r="G20" s="3"/>
      <c r="H20" s="3"/>
      <c r="I20" s="3"/>
      <c r="J20" s="49">
        <f t="shared" si="0"/>
        <v>0</v>
      </c>
      <c r="K20" s="32">
        <v>0</v>
      </c>
      <c r="L20" s="32"/>
      <c r="M20" s="3"/>
      <c r="N20" s="54">
        <f t="shared" si="3"/>
        <v>0</v>
      </c>
      <c r="O20" s="3"/>
      <c r="P20" s="3"/>
      <c r="Q20" s="3"/>
      <c r="R20" s="49">
        <f t="shared" si="1"/>
        <v>0</v>
      </c>
      <c r="S20" s="3"/>
      <c r="T20" s="3"/>
      <c r="U20" s="3"/>
      <c r="V20" s="50">
        <f t="shared" si="4"/>
        <v>0</v>
      </c>
      <c r="W20" s="3"/>
      <c r="X20" s="3"/>
      <c r="Y20" s="3"/>
      <c r="Z20" s="50">
        <f t="shared" si="5"/>
        <v>0</v>
      </c>
    </row>
    <row r="21" spans="1:26" x14ac:dyDescent="0.25">
      <c r="A21" s="26">
        <v>18</v>
      </c>
      <c r="B21" s="1" t="s">
        <v>43</v>
      </c>
      <c r="C21" s="3"/>
      <c r="D21" s="3"/>
      <c r="E21" s="3"/>
      <c r="F21" s="50">
        <f t="shared" si="2"/>
        <v>0</v>
      </c>
      <c r="G21" s="3"/>
      <c r="H21" s="3"/>
      <c r="I21" s="3"/>
      <c r="J21" s="49">
        <f t="shared" si="0"/>
        <v>0</v>
      </c>
      <c r="K21" s="32">
        <v>0</v>
      </c>
      <c r="L21" s="3"/>
      <c r="M21" s="3"/>
      <c r="N21" s="54">
        <f t="shared" si="3"/>
        <v>0</v>
      </c>
      <c r="O21" s="3"/>
      <c r="P21" s="3"/>
      <c r="Q21" s="3"/>
      <c r="R21" s="49">
        <f t="shared" si="1"/>
        <v>0</v>
      </c>
      <c r="S21" s="3"/>
      <c r="T21" s="3"/>
      <c r="U21" s="3"/>
      <c r="V21" s="50">
        <f t="shared" si="4"/>
        <v>0</v>
      </c>
      <c r="W21" s="3"/>
      <c r="X21" s="3"/>
      <c r="Y21" s="3"/>
      <c r="Z21" s="50">
        <f t="shared" si="5"/>
        <v>0</v>
      </c>
    </row>
    <row r="22" spans="1:26" x14ac:dyDescent="0.25">
      <c r="A22" s="26">
        <v>19</v>
      </c>
      <c r="B22" s="1" t="s">
        <v>53</v>
      </c>
      <c r="C22" s="3"/>
      <c r="D22" s="3"/>
      <c r="E22" s="3"/>
      <c r="F22" s="50">
        <f t="shared" si="2"/>
        <v>0</v>
      </c>
      <c r="G22" s="3"/>
      <c r="H22" s="3"/>
      <c r="I22" s="3"/>
      <c r="J22" s="49">
        <f t="shared" si="0"/>
        <v>0</v>
      </c>
      <c r="K22" s="3"/>
      <c r="L22" s="3"/>
      <c r="M22" s="3"/>
      <c r="N22" s="54">
        <f t="shared" si="3"/>
        <v>0</v>
      </c>
      <c r="O22" s="3"/>
      <c r="P22" s="3"/>
      <c r="Q22" s="3"/>
      <c r="R22" s="49">
        <f t="shared" si="1"/>
        <v>0</v>
      </c>
      <c r="S22" s="3"/>
      <c r="T22" s="3"/>
      <c r="U22" s="3"/>
      <c r="V22" s="50">
        <f t="shared" si="4"/>
        <v>0</v>
      </c>
      <c r="W22" s="3"/>
      <c r="X22" s="3"/>
      <c r="Y22" s="3"/>
      <c r="Z22" s="50">
        <f t="shared" si="5"/>
        <v>0</v>
      </c>
    </row>
    <row r="23" spans="1:26" x14ac:dyDescent="0.25">
      <c r="A23" s="26">
        <v>20</v>
      </c>
      <c r="B23" s="25" t="s">
        <v>61</v>
      </c>
      <c r="C23" s="3"/>
      <c r="D23" s="3"/>
      <c r="E23" s="3"/>
      <c r="F23" s="50">
        <f t="shared" si="2"/>
        <v>0</v>
      </c>
      <c r="G23" s="3"/>
      <c r="H23" s="3"/>
      <c r="I23" s="3"/>
      <c r="J23" s="49">
        <f t="shared" si="0"/>
        <v>0</v>
      </c>
      <c r="K23" s="3"/>
      <c r="L23" s="3"/>
      <c r="M23" s="3"/>
      <c r="N23" s="54">
        <f t="shared" si="3"/>
        <v>0</v>
      </c>
      <c r="O23" s="3"/>
      <c r="P23" s="3"/>
      <c r="Q23" s="3"/>
      <c r="R23" s="49">
        <f t="shared" si="1"/>
        <v>0</v>
      </c>
      <c r="S23" s="3"/>
      <c r="T23" s="3"/>
      <c r="U23" s="3">
        <v>2</v>
      </c>
      <c r="V23" s="50">
        <f t="shared" si="4"/>
        <v>2</v>
      </c>
      <c r="W23" s="3"/>
      <c r="X23" s="3"/>
      <c r="Y23" s="3"/>
      <c r="Z23" s="50">
        <f t="shared" si="5"/>
        <v>0</v>
      </c>
    </row>
    <row r="24" spans="1:26" x14ac:dyDescent="0.25">
      <c r="A24" s="26">
        <v>21</v>
      </c>
      <c r="B24" s="1" t="s">
        <v>48</v>
      </c>
      <c r="C24" s="3"/>
      <c r="D24" s="3"/>
      <c r="E24" s="3"/>
      <c r="F24" s="50">
        <f t="shared" si="2"/>
        <v>0</v>
      </c>
      <c r="G24" s="3"/>
      <c r="H24" s="3"/>
      <c r="I24" s="3"/>
      <c r="J24" s="49">
        <f t="shared" si="0"/>
        <v>0</v>
      </c>
      <c r="K24" s="3"/>
      <c r="L24" s="3"/>
      <c r="M24" s="28">
        <v>2</v>
      </c>
      <c r="N24" s="54">
        <f t="shared" si="3"/>
        <v>2</v>
      </c>
      <c r="O24" s="3">
        <v>2</v>
      </c>
      <c r="P24" s="3"/>
      <c r="Q24" s="3"/>
      <c r="R24" s="49">
        <f t="shared" si="1"/>
        <v>2</v>
      </c>
      <c r="S24" s="3"/>
      <c r="T24" s="3"/>
      <c r="U24" s="3"/>
      <c r="V24" s="50">
        <f t="shared" si="4"/>
        <v>2</v>
      </c>
      <c r="W24" s="3"/>
      <c r="X24" s="3"/>
      <c r="Y24" s="3"/>
      <c r="Z24" s="50">
        <f t="shared" si="5"/>
        <v>0</v>
      </c>
    </row>
    <row r="25" spans="1:26" x14ac:dyDescent="0.25">
      <c r="A25" s="26">
        <v>22</v>
      </c>
      <c r="B25" s="23" t="s">
        <v>46</v>
      </c>
      <c r="C25" s="3"/>
      <c r="D25" s="3"/>
      <c r="E25" s="3"/>
      <c r="F25" s="50">
        <f t="shared" si="2"/>
        <v>0</v>
      </c>
      <c r="G25" s="3"/>
      <c r="H25" s="3"/>
      <c r="I25" s="3"/>
      <c r="J25" s="49">
        <f t="shared" si="0"/>
        <v>0</v>
      </c>
      <c r="K25" s="3"/>
      <c r="L25" s="3"/>
      <c r="M25" s="3"/>
      <c r="N25" s="54">
        <f t="shared" si="3"/>
        <v>0</v>
      </c>
      <c r="O25" s="3">
        <v>1</v>
      </c>
      <c r="P25" s="28">
        <v>2</v>
      </c>
      <c r="Q25" s="28">
        <v>1</v>
      </c>
      <c r="R25" s="49">
        <f t="shared" si="1"/>
        <v>4</v>
      </c>
      <c r="S25" s="3"/>
      <c r="T25" s="3">
        <v>1</v>
      </c>
      <c r="U25" s="3"/>
      <c r="V25" s="50">
        <f t="shared" si="4"/>
        <v>1</v>
      </c>
      <c r="W25" s="3"/>
      <c r="X25" s="3"/>
      <c r="Y25" s="3"/>
      <c r="Z25" s="50">
        <f t="shared" si="5"/>
        <v>0</v>
      </c>
    </row>
    <row r="26" spans="1:26" x14ac:dyDescent="0.25">
      <c r="A26" s="26">
        <v>23</v>
      </c>
      <c r="B26" s="23" t="s">
        <v>47</v>
      </c>
      <c r="C26" s="3"/>
      <c r="D26" s="3"/>
      <c r="E26" s="3"/>
      <c r="F26" s="50">
        <f t="shared" si="2"/>
        <v>0</v>
      </c>
      <c r="G26" s="3"/>
      <c r="H26" s="3"/>
      <c r="I26" s="3"/>
      <c r="J26" s="49">
        <f t="shared" si="0"/>
        <v>0</v>
      </c>
      <c r="K26" s="3"/>
      <c r="L26" s="3"/>
      <c r="M26" s="3"/>
      <c r="N26" s="54">
        <f t="shared" si="3"/>
        <v>0</v>
      </c>
      <c r="O26" s="3">
        <v>1</v>
      </c>
      <c r="P26" s="28">
        <v>2</v>
      </c>
      <c r="Q26" s="3"/>
      <c r="R26" s="49">
        <f t="shared" si="1"/>
        <v>3</v>
      </c>
      <c r="S26" s="3"/>
      <c r="T26" s="3">
        <v>1</v>
      </c>
      <c r="U26" s="3"/>
      <c r="V26" s="50">
        <f t="shared" si="4"/>
        <v>2</v>
      </c>
      <c r="W26" s="3">
        <v>1</v>
      </c>
      <c r="X26" s="3"/>
      <c r="Y26" s="3"/>
      <c r="Z26" s="50">
        <f t="shared" si="5"/>
        <v>1</v>
      </c>
    </row>
    <row r="27" spans="1:26" x14ac:dyDescent="0.25">
      <c r="A27" s="26">
        <v>24</v>
      </c>
      <c r="B27" s="1" t="s">
        <v>45</v>
      </c>
      <c r="C27" s="3"/>
      <c r="D27" s="3"/>
      <c r="E27" s="3"/>
      <c r="F27" s="50">
        <f t="shared" si="2"/>
        <v>0</v>
      </c>
      <c r="G27" s="3"/>
      <c r="H27" s="3"/>
      <c r="I27" s="3"/>
      <c r="J27" s="49">
        <f t="shared" si="0"/>
        <v>0</v>
      </c>
      <c r="K27" s="3"/>
      <c r="L27" s="3"/>
      <c r="M27" s="28">
        <v>1</v>
      </c>
      <c r="N27" s="54">
        <f t="shared" si="3"/>
        <v>1</v>
      </c>
      <c r="O27" s="3"/>
      <c r="P27" s="28">
        <v>1</v>
      </c>
      <c r="Q27" s="28">
        <v>1</v>
      </c>
      <c r="R27" s="49">
        <f t="shared" si="1"/>
        <v>2</v>
      </c>
      <c r="S27" s="3">
        <v>1</v>
      </c>
      <c r="T27" s="3">
        <v>1</v>
      </c>
      <c r="U27" s="3"/>
      <c r="V27" s="50">
        <f t="shared" si="4"/>
        <v>3</v>
      </c>
      <c r="W27" s="3"/>
      <c r="X27" s="3"/>
      <c r="Y27" s="3"/>
      <c r="Z27" s="50">
        <f t="shared" si="5"/>
        <v>0</v>
      </c>
    </row>
    <row r="28" spans="1:26" x14ac:dyDescent="0.25">
      <c r="A28" s="26">
        <v>25</v>
      </c>
      <c r="B28" s="23" t="s">
        <v>50</v>
      </c>
      <c r="C28" s="3"/>
      <c r="D28" s="3"/>
      <c r="E28" s="3"/>
      <c r="F28" s="50">
        <f t="shared" si="2"/>
        <v>0</v>
      </c>
      <c r="G28" s="3"/>
      <c r="H28" s="3"/>
      <c r="I28" s="3"/>
      <c r="J28" s="49">
        <f t="shared" si="0"/>
        <v>0</v>
      </c>
      <c r="K28" s="3"/>
      <c r="L28" s="3"/>
      <c r="M28" s="3"/>
      <c r="N28" s="54">
        <f t="shared" si="3"/>
        <v>0</v>
      </c>
      <c r="O28" s="3"/>
      <c r="P28" s="28">
        <v>1</v>
      </c>
      <c r="Q28" s="3"/>
      <c r="R28" s="49">
        <f t="shared" si="1"/>
        <v>1</v>
      </c>
      <c r="S28" s="3"/>
      <c r="T28" s="3"/>
      <c r="U28" s="3"/>
      <c r="V28" s="50">
        <f t="shared" si="4"/>
        <v>2</v>
      </c>
      <c r="W28" s="3"/>
      <c r="X28" s="3"/>
      <c r="Y28" s="3"/>
      <c r="Z28" s="50">
        <f t="shared" si="5"/>
        <v>0</v>
      </c>
    </row>
    <row r="29" spans="1:26" x14ac:dyDescent="0.25">
      <c r="A29" s="26">
        <v>26</v>
      </c>
      <c r="B29" s="23" t="s">
        <v>24</v>
      </c>
      <c r="C29" s="3"/>
      <c r="D29" s="3"/>
      <c r="E29" s="3"/>
      <c r="F29" s="50">
        <f t="shared" si="2"/>
        <v>0</v>
      </c>
      <c r="G29" s="3"/>
      <c r="H29" s="3"/>
      <c r="I29" s="3"/>
      <c r="J29" s="49">
        <f t="shared" si="0"/>
        <v>0</v>
      </c>
      <c r="K29" s="3"/>
      <c r="L29" s="3"/>
      <c r="M29" s="3"/>
      <c r="N29" s="54">
        <f t="shared" si="3"/>
        <v>0</v>
      </c>
      <c r="O29" s="3"/>
      <c r="P29" s="3"/>
      <c r="Q29" s="3"/>
      <c r="R29" s="49">
        <f t="shared" si="1"/>
        <v>0</v>
      </c>
      <c r="S29" s="3"/>
      <c r="T29" s="3"/>
      <c r="U29" s="3"/>
      <c r="V29" s="50">
        <f t="shared" si="4"/>
        <v>0</v>
      </c>
      <c r="W29" s="3"/>
      <c r="X29" s="3"/>
      <c r="Y29" s="3"/>
      <c r="Z29" s="50">
        <f t="shared" si="5"/>
        <v>0</v>
      </c>
    </row>
    <row r="30" spans="1:26" x14ac:dyDescent="0.25">
      <c r="A30" s="26">
        <v>27</v>
      </c>
      <c r="B30" s="1" t="s">
        <v>42</v>
      </c>
      <c r="C30" s="3"/>
      <c r="D30" s="3"/>
      <c r="E30" s="3"/>
      <c r="F30" s="50">
        <f t="shared" si="2"/>
        <v>0</v>
      </c>
      <c r="G30" s="3"/>
      <c r="H30" s="3"/>
      <c r="I30" s="3"/>
      <c r="J30" s="49">
        <f t="shared" si="0"/>
        <v>0</v>
      </c>
      <c r="K30" s="32">
        <v>4</v>
      </c>
      <c r="L30" s="32">
        <v>2</v>
      </c>
      <c r="M30" s="28">
        <v>5</v>
      </c>
      <c r="N30" s="54">
        <f t="shared" si="3"/>
        <v>11</v>
      </c>
      <c r="O30" s="3">
        <v>1</v>
      </c>
      <c r="P30" s="3"/>
      <c r="Q30" s="28">
        <v>1</v>
      </c>
      <c r="R30" s="49">
        <f t="shared" si="1"/>
        <v>2</v>
      </c>
      <c r="S30" s="3">
        <v>1</v>
      </c>
      <c r="T30" s="3"/>
      <c r="U30" s="3">
        <v>4</v>
      </c>
      <c r="V30" s="50">
        <f t="shared" si="4"/>
        <v>5</v>
      </c>
      <c r="W30" s="3">
        <v>4</v>
      </c>
      <c r="X30" s="3">
        <v>4</v>
      </c>
      <c r="Y30" s="3">
        <v>1</v>
      </c>
      <c r="Z30" s="50">
        <f t="shared" si="5"/>
        <v>9</v>
      </c>
    </row>
    <row r="31" spans="1:26" x14ac:dyDescent="0.25">
      <c r="A31" s="26">
        <v>28</v>
      </c>
      <c r="B31" s="1" t="s">
        <v>60</v>
      </c>
      <c r="C31" s="3"/>
      <c r="D31" s="3"/>
      <c r="E31" s="3"/>
      <c r="F31" s="50">
        <f t="shared" si="2"/>
        <v>0</v>
      </c>
      <c r="G31" s="3"/>
      <c r="H31" s="3"/>
      <c r="I31" s="3"/>
      <c r="J31" s="49">
        <f t="shared" si="0"/>
        <v>0</v>
      </c>
      <c r="K31" s="3"/>
      <c r="L31" s="3"/>
      <c r="M31" s="3"/>
      <c r="N31" s="54">
        <f t="shared" si="3"/>
        <v>0</v>
      </c>
      <c r="O31" s="3"/>
      <c r="P31" s="3"/>
      <c r="Q31" s="3"/>
      <c r="R31" s="49">
        <f t="shared" si="1"/>
        <v>0</v>
      </c>
      <c r="S31" s="3"/>
      <c r="T31" s="3">
        <v>1</v>
      </c>
      <c r="U31" s="3"/>
      <c r="V31" s="50">
        <f t="shared" si="4"/>
        <v>6</v>
      </c>
      <c r="W31" s="3"/>
      <c r="X31" s="3"/>
      <c r="Y31" s="3"/>
      <c r="Z31" s="50">
        <f t="shared" si="5"/>
        <v>0</v>
      </c>
    </row>
    <row r="32" spans="1:26" x14ac:dyDescent="0.25">
      <c r="A32" s="26">
        <v>29</v>
      </c>
      <c r="B32" s="1" t="s">
        <v>59</v>
      </c>
      <c r="C32" s="3"/>
      <c r="D32" s="3"/>
      <c r="E32" s="3"/>
      <c r="F32" s="50">
        <f t="shared" si="2"/>
        <v>0</v>
      </c>
      <c r="G32" s="3"/>
      <c r="H32" s="3"/>
      <c r="I32" s="3"/>
      <c r="J32" s="49">
        <f t="shared" si="0"/>
        <v>0</v>
      </c>
      <c r="K32" s="3"/>
      <c r="L32" s="3"/>
      <c r="M32" s="3"/>
      <c r="N32" s="54">
        <f t="shared" si="3"/>
        <v>0</v>
      </c>
      <c r="O32" s="3"/>
      <c r="P32" s="3"/>
      <c r="Q32" s="3"/>
      <c r="R32" s="49">
        <f t="shared" si="1"/>
        <v>0</v>
      </c>
      <c r="S32" s="3"/>
      <c r="T32" s="3">
        <v>3</v>
      </c>
      <c r="U32" s="3"/>
      <c r="V32" s="50">
        <f t="shared" si="4"/>
        <v>4</v>
      </c>
      <c r="W32" s="3"/>
      <c r="X32" s="3"/>
      <c r="Y32" s="3"/>
      <c r="Z32" s="50">
        <f t="shared" si="5"/>
        <v>0</v>
      </c>
    </row>
    <row r="33" spans="1:26" x14ac:dyDescent="0.25">
      <c r="A33" s="26">
        <v>30</v>
      </c>
      <c r="B33" s="1" t="s">
        <v>57</v>
      </c>
      <c r="C33" s="3"/>
      <c r="D33" s="3"/>
      <c r="E33" s="3"/>
      <c r="F33" s="50">
        <f t="shared" si="2"/>
        <v>0</v>
      </c>
      <c r="G33" s="3"/>
      <c r="H33" s="3"/>
      <c r="I33" s="3"/>
      <c r="J33" s="49">
        <f t="shared" si="0"/>
        <v>0</v>
      </c>
      <c r="K33" s="3"/>
      <c r="L33" s="3"/>
      <c r="M33" s="3"/>
      <c r="N33" s="54">
        <f t="shared" si="3"/>
        <v>0</v>
      </c>
      <c r="O33" s="3"/>
      <c r="P33" s="3"/>
      <c r="Q33" s="3"/>
      <c r="R33" s="49">
        <f t="shared" si="1"/>
        <v>0</v>
      </c>
      <c r="S33" s="3"/>
      <c r="T33" s="3"/>
      <c r="U33" s="3"/>
      <c r="V33" s="50">
        <f t="shared" si="4"/>
        <v>3</v>
      </c>
      <c r="W33" s="3"/>
      <c r="X33" s="3"/>
      <c r="Y33" s="3"/>
      <c r="Z33" s="50">
        <f t="shared" si="5"/>
        <v>0</v>
      </c>
    </row>
    <row r="34" spans="1:26" x14ac:dyDescent="0.25">
      <c r="A34" s="26">
        <v>31</v>
      </c>
      <c r="B34" s="23" t="s">
        <v>25</v>
      </c>
      <c r="C34" s="3">
        <v>1</v>
      </c>
      <c r="D34" s="3"/>
      <c r="E34" s="3"/>
      <c r="F34" s="50">
        <f t="shared" si="2"/>
        <v>1</v>
      </c>
      <c r="G34" s="3"/>
      <c r="H34" s="3">
        <v>2</v>
      </c>
      <c r="I34" s="3"/>
      <c r="J34" s="49">
        <f t="shared" si="0"/>
        <v>2</v>
      </c>
      <c r="K34" s="3"/>
      <c r="L34" s="32">
        <v>4</v>
      </c>
      <c r="M34" s="3"/>
      <c r="N34" s="54">
        <f t="shared" si="3"/>
        <v>4</v>
      </c>
      <c r="O34" s="3"/>
      <c r="P34" s="3"/>
      <c r="Q34" s="3"/>
      <c r="R34" s="49">
        <f t="shared" si="1"/>
        <v>0</v>
      </c>
      <c r="S34" s="3"/>
      <c r="T34" s="3"/>
      <c r="U34" s="3"/>
      <c r="V34" s="50">
        <f t="shared" si="4"/>
        <v>0</v>
      </c>
      <c r="W34" s="3"/>
      <c r="X34" s="3"/>
      <c r="Y34" s="3"/>
      <c r="Z34" s="50">
        <f t="shared" si="5"/>
        <v>0</v>
      </c>
    </row>
    <row r="35" spans="1:26" s="16" customFormat="1" x14ac:dyDescent="0.25">
      <c r="A35" s="29"/>
      <c r="B35" s="30" t="s">
        <v>26</v>
      </c>
      <c r="C35" s="6">
        <f>SUM(C4:C34)</f>
        <v>23</v>
      </c>
      <c r="D35" s="6">
        <f t="shared" ref="D35:Y35" si="6">SUM(D4:D34)</f>
        <v>24</v>
      </c>
      <c r="E35" s="6">
        <f t="shared" si="6"/>
        <v>10</v>
      </c>
      <c r="F35" s="50">
        <f t="shared" si="2"/>
        <v>57</v>
      </c>
      <c r="G35" s="6">
        <f t="shared" si="6"/>
        <v>5</v>
      </c>
      <c r="H35" s="6">
        <f t="shared" si="6"/>
        <v>18</v>
      </c>
      <c r="I35" s="6">
        <f t="shared" si="6"/>
        <v>9</v>
      </c>
      <c r="J35" s="49">
        <f>SUM(G35:I35)</f>
        <v>32</v>
      </c>
      <c r="K35" s="6">
        <f t="shared" si="6"/>
        <v>17</v>
      </c>
      <c r="L35" s="6">
        <f t="shared" si="6"/>
        <v>20</v>
      </c>
      <c r="M35" s="6">
        <f t="shared" si="6"/>
        <v>25</v>
      </c>
      <c r="N35" s="54">
        <f t="shared" si="3"/>
        <v>62</v>
      </c>
      <c r="O35" s="6">
        <f t="shared" si="6"/>
        <v>8</v>
      </c>
      <c r="P35" s="6">
        <f t="shared" si="6"/>
        <v>14</v>
      </c>
      <c r="Q35" s="6">
        <f t="shared" si="6"/>
        <v>12</v>
      </c>
      <c r="R35" s="49">
        <f>SUM(O35:Q35)</f>
        <v>34</v>
      </c>
      <c r="S35" s="6">
        <f t="shared" si="6"/>
        <v>19</v>
      </c>
      <c r="T35" s="6">
        <f t="shared" si="6"/>
        <v>17</v>
      </c>
      <c r="U35" s="6">
        <f t="shared" si="6"/>
        <v>14</v>
      </c>
      <c r="V35" s="50">
        <f t="shared" si="4"/>
        <v>50</v>
      </c>
      <c r="W35" s="6">
        <f t="shared" si="6"/>
        <v>11</v>
      </c>
      <c r="X35" s="6">
        <f t="shared" si="6"/>
        <v>9</v>
      </c>
      <c r="Y35" s="6">
        <f t="shared" si="6"/>
        <v>5</v>
      </c>
      <c r="Z35" s="50">
        <f t="shared" si="5"/>
        <v>25</v>
      </c>
    </row>
  </sheetData>
  <mergeCells count="3">
    <mergeCell ref="A1:Z1"/>
    <mergeCell ref="C2:Q2"/>
    <mergeCell ref="S2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4" sqref="E14"/>
    </sheetView>
  </sheetViews>
  <sheetFormatPr defaultRowHeight="15" x14ac:dyDescent="0.25"/>
  <cols>
    <col min="2" max="2" width="21.28515625" customWidth="1"/>
    <col min="3" max="3" width="18.28515625" customWidth="1"/>
    <col min="4" max="4" width="15.28515625" customWidth="1"/>
    <col min="5" max="5" width="16" customWidth="1"/>
    <col min="6" max="6" width="24.140625" customWidth="1"/>
    <col min="7" max="7" width="22.140625" customWidth="1"/>
  </cols>
  <sheetData>
    <row r="1" spans="1:7" x14ac:dyDescent="0.25">
      <c r="A1" s="48" t="s">
        <v>64</v>
      </c>
      <c r="B1" s="48"/>
      <c r="C1" s="48"/>
      <c r="D1" s="48"/>
      <c r="E1" s="48"/>
      <c r="F1" s="48"/>
      <c r="G1" s="48"/>
    </row>
    <row r="2" spans="1:7" x14ac:dyDescent="0.25">
      <c r="A2" s="48" t="s">
        <v>65</v>
      </c>
      <c r="B2" s="48"/>
      <c r="C2" s="48"/>
      <c r="D2" s="48"/>
      <c r="E2" s="48"/>
      <c r="F2" s="48"/>
      <c r="G2" s="48"/>
    </row>
    <row r="3" spans="1:7" ht="41.25" customHeight="1" x14ac:dyDescent="0.25">
      <c r="A3" s="2" t="s">
        <v>66</v>
      </c>
      <c r="B3" s="37" t="s">
        <v>67</v>
      </c>
      <c r="C3" s="37" t="s">
        <v>72</v>
      </c>
      <c r="D3" s="38" t="s">
        <v>68</v>
      </c>
      <c r="E3" s="37" t="s">
        <v>69</v>
      </c>
      <c r="F3" s="37" t="s">
        <v>70</v>
      </c>
      <c r="G3" s="37" t="s">
        <v>71</v>
      </c>
    </row>
    <row r="4" spans="1:7" x14ac:dyDescent="0.25">
      <c r="A4" s="1">
        <v>2011</v>
      </c>
      <c r="B4" s="3">
        <v>3493443</v>
      </c>
      <c r="C4" s="3">
        <v>466821564</v>
      </c>
      <c r="D4" s="3">
        <v>341396</v>
      </c>
      <c r="E4" s="3">
        <v>213351957</v>
      </c>
      <c r="F4" s="3">
        <f>SUM(C4,E4)</f>
        <v>680173521</v>
      </c>
      <c r="G4" s="3">
        <v>184</v>
      </c>
    </row>
    <row r="5" spans="1:7" x14ac:dyDescent="0.25">
      <c r="A5" s="1">
        <v>2012</v>
      </c>
      <c r="B5" s="3">
        <v>4155988</v>
      </c>
      <c r="C5" s="3">
        <v>736966548</v>
      </c>
      <c r="D5" s="3">
        <v>182465</v>
      </c>
      <c r="E5" s="3">
        <v>197069755</v>
      </c>
      <c r="F5" s="3">
        <f t="shared" ref="F5:F8" si="0">SUM(C5,E5)</f>
        <v>934036303</v>
      </c>
      <c r="G5" s="3">
        <v>144</v>
      </c>
    </row>
    <row r="6" spans="1:7" x14ac:dyDescent="0.25">
      <c r="A6" s="1">
        <v>2013</v>
      </c>
      <c r="B6" s="3">
        <v>4328787</v>
      </c>
      <c r="C6" s="3">
        <v>989299966</v>
      </c>
      <c r="D6" s="3">
        <v>101326</v>
      </c>
      <c r="E6" s="3">
        <v>435023451</v>
      </c>
      <c r="F6" s="3">
        <f t="shared" si="0"/>
        <v>1424323417</v>
      </c>
      <c r="G6" s="3">
        <v>177</v>
      </c>
    </row>
    <row r="7" spans="1:7" x14ac:dyDescent="0.25">
      <c r="A7" s="1">
        <v>2014</v>
      </c>
      <c r="B7" s="3">
        <v>4685570</v>
      </c>
      <c r="C7" s="3">
        <v>1042555495</v>
      </c>
      <c r="D7" s="3">
        <v>210646</v>
      </c>
      <c r="E7" s="3">
        <v>604438676</v>
      </c>
      <c r="F7" s="3">
        <f t="shared" si="0"/>
        <v>1646994171</v>
      </c>
      <c r="G7" s="3">
        <v>260</v>
      </c>
    </row>
    <row r="8" spans="1:7" x14ac:dyDescent="0.25">
      <c r="A8" s="1">
        <v>2015</v>
      </c>
      <c r="B8" s="3">
        <v>2581046</v>
      </c>
      <c r="C8" s="3">
        <v>947686537</v>
      </c>
      <c r="D8" s="3">
        <v>242677</v>
      </c>
      <c r="E8" s="3">
        <v>388504308</v>
      </c>
      <c r="F8" s="3">
        <f t="shared" si="0"/>
        <v>1336190845</v>
      </c>
      <c r="G8" s="3">
        <v>328</v>
      </c>
    </row>
    <row r="11" spans="1:7" x14ac:dyDescent="0.25">
      <c r="D11" s="17"/>
      <c r="E11" s="17"/>
    </row>
    <row r="12" spans="1:7" x14ac:dyDescent="0.25">
      <c r="D12" s="17"/>
    </row>
    <row r="13" spans="1:7" x14ac:dyDescent="0.25">
      <c r="D13" s="17"/>
    </row>
    <row r="14" spans="1:7" x14ac:dyDescent="0.25">
      <c r="D14" s="17"/>
    </row>
    <row r="15" spans="1:7" x14ac:dyDescent="0.25">
      <c r="D15" s="17"/>
    </row>
    <row r="16" spans="1:7" x14ac:dyDescent="0.25">
      <c r="D16" s="17"/>
    </row>
    <row r="17" spans="4:4" x14ac:dyDescent="0.25">
      <c r="D17" s="17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ACTUAL PASSENGER</vt:lpstr>
      <vt:lpstr>ACTUAL TRIP</vt:lpstr>
      <vt:lpstr>ACTUAL LUGGAGE RACK AND PARCEL</vt:lpstr>
      <vt:lpstr>ACTUAL TON(FREGHT TRAFFIC)</vt:lpstr>
      <vt:lpstr>ACTUAL TRIP(FREIGHT TRAFFIC)</vt:lpstr>
      <vt:lpstr>PASSENGERS,GOODS TRAFFIC&amp;ACCIDT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Yemi Kale</cp:lastModifiedBy>
  <dcterms:created xsi:type="dcterms:W3CDTF">2017-10-27T13:04:58Z</dcterms:created>
  <dcterms:modified xsi:type="dcterms:W3CDTF">2017-11-01T16:58:59Z</dcterms:modified>
</cp:coreProperties>
</file>